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480" windowWidth="22716" windowHeight="11052" activeTab="1"/>
  </bookViews>
  <sheets>
    <sheet name="Krycí list - oblast podpory A" sheetId="1" r:id="rId1"/>
    <sheet name="Příloha č.1 krycího listu" sheetId="2" r:id="rId2"/>
    <sheet name="Příloha č.1 krycího listu (2)" sheetId="3" r:id="rId3"/>
    <sheet name="Příloha č. 2 krycího listu" sheetId="4" r:id="rId4"/>
    <sheet name="Příloha č. 2 krycího listu (2)" sheetId="5" r:id="rId5"/>
    <sheet name="List3" sheetId="6" state="hidden" r:id="rId6"/>
  </sheets>
  <calcPr calcId="145621"/>
</workbook>
</file>

<file path=xl/calcChain.xml><?xml version="1.0" encoding="utf-8"?>
<calcChain xmlns="http://schemas.openxmlformats.org/spreadsheetml/2006/main">
  <c r="A74" i="5" l="1"/>
  <c r="A75" i="5" s="1"/>
  <c r="A76" i="5" s="1"/>
  <c r="A77" i="5" s="1"/>
  <c r="A78" i="5" s="1"/>
  <c r="A79" i="5" s="1"/>
  <c r="A80" i="5" s="1"/>
  <c r="A72" i="5"/>
  <c r="A73" i="5" s="1"/>
  <c r="A71" i="5"/>
  <c r="A60" i="5"/>
  <c r="A61" i="5" s="1"/>
  <c r="A62" i="5" s="1"/>
  <c r="A63" i="5" s="1"/>
  <c r="A64" i="5" s="1"/>
  <c r="A65" i="5" s="1"/>
  <c r="A66" i="5" s="1"/>
  <c r="A67" i="5" s="1"/>
  <c r="A68" i="5" s="1"/>
  <c r="A59" i="5"/>
  <c r="A50" i="5"/>
  <c r="A51" i="5" s="1"/>
  <c r="A52" i="5" s="1"/>
  <c r="A53" i="5" s="1"/>
  <c r="A54" i="5" s="1"/>
  <c r="A55" i="5" s="1"/>
  <c r="A56" i="5" s="1"/>
  <c r="A48" i="5"/>
  <c r="A49" i="5" s="1"/>
  <c r="A47" i="5"/>
  <c r="A36" i="5"/>
  <c r="A37" i="5" s="1"/>
  <c r="A38" i="5" s="1"/>
  <c r="A39" i="5" s="1"/>
  <c r="A40" i="5" s="1"/>
  <c r="A41" i="5" s="1"/>
  <c r="A42" i="5" s="1"/>
  <c r="A43" i="5" s="1"/>
  <c r="A44" i="5" s="1"/>
  <c r="A35" i="5"/>
  <c r="A26" i="5"/>
  <c r="A27" i="5" s="1"/>
  <c r="A28" i="5" s="1"/>
  <c r="A29" i="5" s="1"/>
  <c r="A30" i="5" s="1"/>
  <c r="A31" i="5" s="1"/>
  <c r="A32" i="5" s="1"/>
  <c r="A24" i="5"/>
  <c r="A25" i="5" s="1"/>
  <c r="A23" i="5"/>
  <c r="A12" i="5"/>
  <c r="A13" i="5" s="1"/>
  <c r="A14" i="5" s="1"/>
  <c r="A15" i="5" s="1"/>
  <c r="A16" i="5" s="1"/>
  <c r="A17" i="5" s="1"/>
  <c r="A18" i="5" s="1"/>
  <c r="A19" i="5" s="1"/>
  <c r="A20" i="5" s="1"/>
  <c r="A11" i="5"/>
  <c r="Z3" i="5"/>
  <c r="A75" i="4"/>
  <c r="A76" i="4" s="1"/>
  <c r="A77" i="4" s="1"/>
  <c r="A78" i="4" s="1"/>
  <c r="A79" i="4" s="1"/>
  <c r="A80" i="4" s="1"/>
  <c r="A73" i="4"/>
  <c r="A74" i="4" s="1"/>
  <c r="A71" i="4"/>
  <c r="A72" i="4" s="1"/>
  <c r="A65" i="4"/>
  <c r="A66" i="4" s="1"/>
  <c r="A67" i="4" s="1"/>
  <c r="A68" i="4" s="1"/>
  <c r="A59" i="4"/>
  <c r="A60" i="4" s="1"/>
  <c r="A61" i="4" s="1"/>
  <c r="A62" i="4" s="1"/>
  <c r="A63" i="4" s="1"/>
  <c r="A64" i="4" s="1"/>
  <c r="A55" i="4"/>
  <c r="A56" i="4" s="1"/>
  <c r="A47" i="4"/>
  <c r="A48" i="4" s="1"/>
  <c r="A49" i="4" s="1"/>
  <c r="A50" i="4" s="1"/>
  <c r="A51" i="4" s="1"/>
  <c r="A52" i="4" s="1"/>
  <c r="A53" i="4" s="1"/>
  <c r="A54" i="4" s="1"/>
  <c r="A37" i="4"/>
  <c r="A38" i="4" s="1"/>
  <c r="A39" i="4" s="1"/>
  <c r="A40" i="4" s="1"/>
  <c r="A41" i="4" s="1"/>
  <c r="A42" i="4" s="1"/>
  <c r="A43" i="4" s="1"/>
  <c r="A44" i="4" s="1"/>
  <c r="A35" i="4"/>
  <c r="A36" i="4" s="1"/>
  <c r="A27" i="4"/>
  <c r="A28" i="4" s="1"/>
  <c r="A29" i="4" s="1"/>
  <c r="A30" i="4" s="1"/>
  <c r="A31" i="4" s="1"/>
  <c r="A32" i="4" s="1"/>
  <c r="A25" i="4"/>
  <c r="A26" i="4" s="1"/>
  <c r="A23" i="4"/>
  <c r="A24" i="4" s="1"/>
  <c r="A11" i="4"/>
  <c r="A12" i="4" s="1"/>
  <c r="A13" i="4" s="1"/>
  <c r="A14" i="4" s="1"/>
  <c r="A15" i="4" s="1"/>
  <c r="A16" i="4" s="1"/>
  <c r="A17" i="4" s="1"/>
  <c r="A18" i="4" s="1"/>
  <c r="A19" i="4" s="1"/>
  <c r="A20" i="4" s="1"/>
  <c r="Z3" i="4"/>
  <c r="B145" i="3"/>
  <c r="B146" i="3" s="1"/>
  <c r="B147" i="3" s="1"/>
  <c r="B148" i="3" s="1"/>
  <c r="B149" i="3" s="1"/>
  <c r="B150" i="3" s="1"/>
  <c r="B151" i="3" s="1"/>
  <c r="B139" i="3"/>
  <c r="B140" i="3" s="1"/>
  <c r="B141" i="3" s="1"/>
  <c r="B142" i="3" s="1"/>
  <c r="B143" i="3" s="1"/>
  <c r="B144" i="3" s="1"/>
  <c r="B138" i="3"/>
  <c r="A68" i="3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66" i="3"/>
  <c r="A67" i="3" s="1"/>
  <c r="A58" i="3"/>
  <c r="A59" i="3" s="1"/>
  <c r="A60" i="3" s="1"/>
  <c r="A61" i="3" s="1"/>
  <c r="A62" i="3" s="1"/>
  <c r="A63" i="3" s="1"/>
  <c r="A50" i="3"/>
  <c r="A51" i="3" s="1"/>
  <c r="A52" i="3" s="1"/>
  <c r="A53" i="3" s="1"/>
  <c r="A54" i="3" s="1"/>
  <c r="A55" i="3" s="1"/>
  <c r="A56" i="3" s="1"/>
  <c r="A57" i="3" s="1"/>
  <c r="A48" i="3"/>
  <c r="A49" i="3" s="1"/>
  <c r="A47" i="3"/>
  <c r="A8" i="3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Z3" i="3"/>
  <c r="B147" i="2"/>
  <c r="B148" i="2" s="1"/>
  <c r="B149" i="2" s="1"/>
  <c r="B150" i="2" s="1"/>
  <c r="B151" i="2" s="1"/>
  <c r="B139" i="2"/>
  <c r="B140" i="2" s="1"/>
  <c r="B141" i="2" s="1"/>
  <c r="B142" i="2" s="1"/>
  <c r="B143" i="2" s="1"/>
  <c r="B144" i="2" s="1"/>
  <c r="B145" i="2" s="1"/>
  <c r="B146" i="2" s="1"/>
  <c r="B138" i="2"/>
  <c r="A70" i="2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68" i="2"/>
  <c r="A69" i="2" s="1"/>
  <c r="A66" i="2"/>
  <c r="A67" i="2" s="1"/>
  <c r="A54" i="2"/>
  <c r="A55" i="2" s="1"/>
  <c r="A56" i="2" s="1"/>
  <c r="A57" i="2" s="1"/>
  <c r="A58" i="2" s="1"/>
  <c r="A59" i="2" s="1"/>
  <c r="A60" i="2" s="1"/>
  <c r="A61" i="2" s="1"/>
  <c r="A62" i="2" s="1"/>
  <c r="A63" i="2" s="1"/>
  <c r="A52" i="2"/>
  <c r="A53" i="2" s="1"/>
  <c r="A50" i="2"/>
  <c r="A51" i="2" s="1"/>
  <c r="A48" i="2"/>
  <c r="A49" i="2" s="1"/>
  <c r="A47" i="2"/>
  <c r="A12" i="2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10" i="2"/>
  <c r="A11" i="2" s="1"/>
  <c r="A8" i="2"/>
  <c r="A9" i="2" s="1"/>
  <c r="Z3" i="2"/>
  <c r="L186" i="1"/>
  <c r="X168" i="1"/>
  <c r="AC167" i="1" s="1"/>
  <c r="AC166" i="1"/>
  <c r="AC165" i="1"/>
  <c r="AC164" i="1"/>
  <c r="AC163" i="1"/>
  <c r="X154" i="1"/>
  <c r="AC153" i="1"/>
  <c r="AC152" i="1"/>
  <c r="AC151" i="1"/>
  <c r="AC150" i="1"/>
  <c r="AC149" i="1"/>
  <c r="AC154" i="1" s="1"/>
  <c r="AC155" i="1" s="1"/>
  <c r="AC148" i="1"/>
  <c r="X129" i="1"/>
  <c r="X126" i="1"/>
  <c r="X94" i="1"/>
  <c r="X59" i="1"/>
  <c r="AC57" i="1"/>
  <c r="AC55" i="1"/>
  <c r="AC53" i="1"/>
  <c r="X47" i="1"/>
  <c r="AC46" i="1"/>
  <c r="AC45" i="1"/>
  <c r="AC44" i="1"/>
  <c r="AC43" i="1"/>
  <c r="AC42" i="1"/>
  <c r="AC41" i="1"/>
  <c r="AC47" i="1" s="1"/>
  <c r="A34" i="1"/>
  <c r="A35" i="1" s="1"/>
  <c r="A36" i="1" s="1"/>
  <c r="A41" i="1" s="1"/>
  <c r="A42" i="1" s="1"/>
  <c r="A43" i="1" s="1"/>
  <c r="A44" i="1" s="1"/>
  <c r="A45" i="1" s="1"/>
  <c r="A46" i="1" s="1"/>
  <c r="A47" i="1" s="1"/>
  <c r="A48" i="1" s="1"/>
  <c r="A49" i="1" s="1"/>
  <c r="A53" i="1" s="1"/>
  <c r="A54" i="1" s="1"/>
  <c r="A55" i="1" s="1"/>
  <c r="A56" i="1" s="1"/>
  <c r="A57" i="1" s="1"/>
  <c r="A58" i="1" s="1"/>
  <c r="A59" i="1" s="1"/>
  <c r="A62" i="1" s="1"/>
  <c r="A63" i="1" s="1"/>
  <c r="A64" i="1" s="1"/>
  <c r="A65" i="1" s="1"/>
  <c r="A66" i="1" s="1"/>
  <c r="A72" i="1" s="1"/>
  <c r="A73" i="1" s="1"/>
  <c r="A78" i="1" s="1"/>
  <c r="A79" i="1" s="1"/>
  <c r="A80" i="1" s="1"/>
  <c r="A81" i="1" s="1"/>
  <c r="A82" i="1" s="1"/>
  <c r="A85" i="1" s="1"/>
  <c r="A86" i="1" s="1"/>
  <c r="A87" i="1" s="1"/>
  <c r="A90" i="1" s="1"/>
  <c r="A91" i="1" s="1"/>
  <c r="A92" i="1" s="1"/>
  <c r="A93" i="1" s="1"/>
  <c r="A94" i="1" s="1"/>
  <c r="A26" i="1"/>
  <c r="A27" i="1" s="1"/>
  <c r="A28" i="1" s="1"/>
  <c r="A20" i="1"/>
  <c r="A21" i="1" s="1"/>
  <c r="A22" i="1" s="1"/>
  <c r="A95" i="1" l="1"/>
  <c r="A97" i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10" i="1" s="1"/>
  <c r="A111" i="1" s="1"/>
  <c r="A112" i="1" s="1"/>
  <c r="A113" i="1" s="1"/>
  <c r="A116" i="1" s="1"/>
  <c r="A117" i="1" s="1"/>
  <c r="A118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5" i="1" s="1"/>
  <c r="A136" i="1" s="1"/>
  <c r="A137" i="1" s="1"/>
  <c r="A138" i="1" s="1"/>
  <c r="A139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62" i="1" s="1"/>
  <c r="A163" i="1" s="1"/>
  <c r="A164" i="1" s="1"/>
  <c r="A165" i="1" s="1"/>
  <c r="A166" i="1" s="1"/>
  <c r="A167" i="1" s="1"/>
  <c r="A168" i="1" s="1"/>
  <c r="A176" i="1" s="1"/>
  <c r="A186" i="1" s="1"/>
  <c r="AC58" i="1"/>
  <c r="AC56" i="1"/>
  <c r="AC54" i="1"/>
  <c r="X155" i="1"/>
  <c r="AC162" i="1"/>
  <c r="AC168" i="1" s="1"/>
  <c r="AC59" i="1" l="1"/>
</calcChain>
</file>

<file path=xl/sharedStrings.xml><?xml version="1.0" encoding="utf-8"?>
<sst xmlns="http://schemas.openxmlformats.org/spreadsheetml/2006/main" count="1123" uniqueCount="336">
  <si>
    <t xml:space="preserve">Krycí list technických parametrů k žádosti o podporu:    
A - Snižování energetické náročnosti stávajících rodinných a bytových domů 
     (pro RD včetně kombinací s podoblastmi podpory C.1, C.3 a C.4)
</t>
  </si>
  <si>
    <t>Upozornění: Struktura formuláře se nesmí měnit!</t>
  </si>
  <si>
    <t xml:space="preserve">ČÍSLO ŽÁDOSTI </t>
  </si>
  <si>
    <t>Žádám v podprogramu :</t>
  </si>
  <si>
    <t>X</t>
  </si>
  <si>
    <t>Rodinné domy</t>
  </si>
  <si>
    <t>Bytové domy</t>
  </si>
  <si>
    <t>Část A - Identifikační údaje</t>
  </si>
  <si>
    <t>IDENTIFIKACE ŽADATELE</t>
  </si>
  <si>
    <t>Příjmení / Název :</t>
  </si>
  <si>
    <t>Černý</t>
  </si>
  <si>
    <t>Jméno :</t>
  </si>
  <si>
    <t>Pavel</t>
  </si>
  <si>
    <t>IDENTIFIKACE NEMOVITOSTI</t>
  </si>
  <si>
    <t>Katastrální území (číslo) :</t>
  </si>
  <si>
    <t>Číslo listu vlastnictví :</t>
  </si>
  <si>
    <t>Číslo parcely :</t>
  </si>
  <si>
    <t>Číslo popisné :</t>
  </si>
  <si>
    <t>IDENTIFIKACE ZPRACOVATELE PROJEKTOVÉ DOKUMENTACE</t>
  </si>
  <si>
    <t>Projektant</t>
  </si>
  <si>
    <t>Petr</t>
  </si>
  <si>
    <t>Telefon :</t>
  </si>
  <si>
    <t>E-mail :</t>
  </si>
  <si>
    <t>Petr.projektant@email.cz</t>
  </si>
  <si>
    <t>Autorizovaná osoba</t>
  </si>
  <si>
    <t>Číslo autorizace :</t>
  </si>
  <si>
    <t>Příjmení :</t>
  </si>
  <si>
    <t>Prokjektant</t>
  </si>
  <si>
    <t>IDENTIFIKACE ZPRACOVATELE ENERGETICKÉHO HODNOCENÍ</t>
  </si>
  <si>
    <t>DEKSOFT</t>
  </si>
  <si>
    <t>234 234 234</t>
  </si>
  <si>
    <t>Jan.zeleny@email.cz</t>
  </si>
  <si>
    <t>Energetický specialista</t>
  </si>
  <si>
    <t>Číslo oprávnění :</t>
  </si>
  <si>
    <t>Zelený</t>
  </si>
  <si>
    <t>Jan</t>
  </si>
  <si>
    <t>Část B - Technické parametry budovy před realizací podporovaných opatření</t>
  </si>
  <si>
    <t>TYP BUDOVY</t>
  </si>
  <si>
    <t>Počet bytových jednotek :</t>
  </si>
  <si>
    <t>b.j.</t>
  </si>
  <si>
    <t>Památkově chráněná budova :</t>
  </si>
  <si>
    <t>ano</t>
  </si>
  <si>
    <t>ne</t>
  </si>
  <si>
    <t>Období výstavby :</t>
  </si>
  <si>
    <t>2. pol. 20. stol</t>
  </si>
  <si>
    <t>rok</t>
  </si>
  <si>
    <t>Hlavní zdroj tepla:</t>
  </si>
  <si>
    <t>emisní třídy</t>
  </si>
  <si>
    <t xml:space="preserve">ROZDĚLENÍ PODLE ENERGONOSITELŮ </t>
  </si>
  <si>
    <t>Uveďte všechny energonositele před realizací podporovaných opatření.</t>
  </si>
  <si>
    <t>Energonositel</t>
  </si>
  <si>
    <t>Dílčí vypočtená spotřeba energie /pomocná energie
[MWh/rok]</t>
  </si>
  <si>
    <t>Neobnovitelná primární energie
[MWh/rok]</t>
  </si>
  <si>
    <t>1)</t>
  </si>
  <si>
    <t>Elektřina</t>
  </si>
  <si>
    <t>2)</t>
  </si>
  <si>
    <t>Zemní plyn</t>
  </si>
  <si>
    <t>3)</t>
  </si>
  <si>
    <t>4)</t>
  </si>
  <si>
    <t>5)</t>
  </si>
  <si>
    <t>6)</t>
  </si>
  <si>
    <t>Celkem</t>
  </si>
  <si>
    <t>Referenční hodnota</t>
  </si>
  <si>
    <t>Klasifikační třída</t>
  </si>
  <si>
    <t>G</t>
  </si>
  <si>
    <t>DÍLČÍ DODANÁ ENERGIE</t>
  </si>
  <si>
    <t>Uveďte všechny dílčí dodané energie pro celou budovu před realizací podporovaných opatření</t>
  </si>
  <si>
    <t>Technické systémy budovy</t>
  </si>
  <si>
    <t>Dílčí dodaná energie
[MWh/rok]</t>
  </si>
  <si>
    <t>Procentuální zastoupení 
[%]</t>
  </si>
  <si>
    <t>Vytápění</t>
  </si>
  <si>
    <t>Chlazení</t>
  </si>
  <si>
    <t>Větrání</t>
  </si>
  <si>
    <t>Úprava vlhkosti vzduchu</t>
  </si>
  <si>
    <t>Příprava teplé vody</t>
  </si>
  <si>
    <t>Osvětlení</t>
  </si>
  <si>
    <t>PARAMETRY BUDOVY</t>
  </si>
  <si>
    <r>
      <t>Měrná potřeba tepla na vytápění E</t>
    </r>
    <r>
      <rPr>
        <vertAlign val="subscript"/>
        <sz val="9"/>
        <color rgb="FF000000"/>
        <rFont val="Calibri"/>
      </rPr>
      <t xml:space="preserve">A </t>
    </r>
    <r>
      <rPr>
        <sz val="9"/>
        <color rgb="FF000000"/>
        <rFont val="Calibri"/>
      </rPr>
      <t>:</t>
    </r>
  </si>
  <si>
    <r>
      <t>kWh.m</t>
    </r>
    <r>
      <rPr>
        <vertAlign val="superscript"/>
        <sz val="9"/>
        <color rgb="FF000000"/>
        <rFont val="Calibri"/>
      </rPr>
      <t>-2</t>
    </r>
    <r>
      <rPr>
        <sz val="9"/>
        <color rgb="FF000000"/>
        <rFont val="Calibri"/>
      </rPr>
      <t>.rok</t>
    </r>
    <r>
      <rPr>
        <vertAlign val="superscript"/>
        <sz val="9"/>
        <color rgb="FF000000"/>
        <rFont val="Calibri"/>
      </rPr>
      <t>-1</t>
    </r>
  </si>
  <si>
    <r>
      <t>Průměrný součinitel prostupu tepla U</t>
    </r>
    <r>
      <rPr>
        <vertAlign val="subscript"/>
        <sz val="9"/>
        <color rgb="FF000000"/>
        <rFont val="Calibri"/>
      </rPr>
      <t>em</t>
    </r>
    <r>
      <rPr>
        <sz val="9"/>
        <color rgb="FF000000"/>
        <rFont val="Calibri"/>
      </rPr>
      <t xml:space="preserve"> :</t>
    </r>
  </si>
  <si>
    <r>
      <t>W.m</t>
    </r>
    <r>
      <rPr>
        <vertAlign val="superscript"/>
        <sz val="9"/>
        <color rgb="FF000000"/>
        <rFont val="Calibri"/>
      </rPr>
      <t>-2</t>
    </r>
    <r>
      <rPr>
        <sz val="9"/>
        <color rgb="FF000000"/>
        <rFont val="Calibri"/>
      </rPr>
      <t>.K</t>
    </r>
    <r>
      <rPr>
        <vertAlign val="superscript"/>
        <sz val="9"/>
        <color rgb="FF000000"/>
        <rFont val="Calibri"/>
      </rPr>
      <t>-1</t>
    </r>
  </si>
  <si>
    <r>
      <t>Referenční hodnota průměrného součinitele prostupu tepla U</t>
    </r>
    <r>
      <rPr>
        <vertAlign val="subscript"/>
        <sz val="9"/>
        <color rgb="FF000000"/>
        <rFont val="Calibri"/>
      </rPr>
      <t>em,R</t>
    </r>
    <r>
      <rPr>
        <sz val="9"/>
        <color rgb="FF000000"/>
        <rFont val="Calibri"/>
      </rPr>
      <t xml:space="preserve"> :</t>
    </r>
  </si>
  <si>
    <t>Faktor tvaru budovy A/V :</t>
  </si>
  <si>
    <r>
      <t>m</t>
    </r>
    <r>
      <rPr>
        <vertAlign val="superscript"/>
        <sz val="9"/>
        <color rgb="FF000000"/>
        <rFont val="Calibri"/>
      </rPr>
      <t>2</t>
    </r>
    <r>
      <rPr>
        <sz val="9"/>
        <color rgb="FF000000"/>
        <rFont val="Calibri"/>
      </rPr>
      <t>/m</t>
    </r>
    <r>
      <rPr>
        <vertAlign val="superscript"/>
        <sz val="9"/>
        <color rgb="FF000000"/>
        <rFont val="Calibri"/>
      </rPr>
      <t>3</t>
    </r>
  </si>
  <si>
    <r>
      <t>Celková energeticky vztažná plocha A</t>
    </r>
    <r>
      <rPr>
        <vertAlign val="subscript"/>
        <sz val="9"/>
        <color rgb="FF000000"/>
        <rFont val="Calibri"/>
      </rPr>
      <t xml:space="preserve">C </t>
    </r>
    <r>
      <rPr>
        <sz val="9"/>
        <color rgb="FF000000"/>
        <rFont val="Calibri"/>
      </rPr>
      <t>:</t>
    </r>
  </si>
  <si>
    <r>
      <t>m</t>
    </r>
    <r>
      <rPr>
        <vertAlign val="superscript"/>
        <sz val="9"/>
        <color rgb="FF000000"/>
        <rFont val="Calibri"/>
      </rPr>
      <t>2</t>
    </r>
  </si>
  <si>
    <t>Část C - Technické údaje o podporovaných opatřeních</t>
  </si>
  <si>
    <t>PODPOROVANÁ OPATŘENÍ - ZATEPLENÍ KONSTRUKCÍ A VÝMĚNA VÝPLNÍ OTVORŮ</t>
  </si>
  <si>
    <t>Technické údaje o podporovaných opatřeních uveďte na samostatné přílohy (příloha č. 1 - Soupis zateplovaných konstrukcí na obálce budovy a příloha č. 2 - Soupis měněných výplní otvoru na obálce budovy).</t>
  </si>
  <si>
    <t>Počet listů přílohy č. 1 :</t>
  </si>
  <si>
    <t>listů</t>
  </si>
  <si>
    <t>Počet listů přílohy č. 2 :</t>
  </si>
  <si>
    <t xml:space="preserve">VÝKAZ VÝMĚR KONSTRUKCÍ </t>
  </si>
  <si>
    <t xml:space="preserve">Uveďte plochu konstrukcí podporovaných opatření (jedná se o součet ploch daných konstrukcí z příloh č.1  a č.2 ke krycím listům) a to zaokrouhlenou na jedno desetinné místo směrem dolů. Není-li daný typ konstrukce zastoupen, vyplňte nulovou hodnotu. </t>
  </si>
  <si>
    <t>Jsou-li orgánem památkové péče stanoveny podmínky určující zvláštní postup při provádění, platí pro danou část opatření zvýhodněný koeficient upravující výši dotace. Plochu těchto konstrukcí uveďte v tomto sloupci. 
Hodnota pro daný typ konstrukce odpovíd</t>
  </si>
  <si>
    <t>Typy konstrukcí</t>
  </si>
  <si>
    <t>Plocha památkově chráněných kcí.</t>
  </si>
  <si>
    <t>Plocha běžných konstrukcí</t>
  </si>
  <si>
    <t>Jednotky</t>
  </si>
  <si>
    <t>Celková plocha zateplovaných obvodových stěn :</t>
  </si>
  <si>
    <t>Plochu konstrukce, na které jsou stanoveny zvláštní poždavky památkovou péčí uveďte v tomto sloupci.Hodnota pro daný typ konstrukce odpovídá součtu ploch shodných typu konstrukcí uvedených Příloze č.1 a č.2 ke krycímu listu.</t>
  </si>
  <si>
    <t>Celková plocha zateplované střechy :</t>
  </si>
  <si>
    <t>Celková plocha zateplované podlahy na terénu :</t>
  </si>
  <si>
    <t>Celková plocha měněných výplní stavebních otvorů :</t>
  </si>
  <si>
    <t>Celková plocha stropů a ostatních zateplovaných konstrukcí :</t>
  </si>
  <si>
    <t>PARAMETRY NOVÉHO ZDROJE TEPLA</t>
  </si>
  <si>
    <t>Název zdroje (typové označení) **:</t>
  </si>
  <si>
    <t>Kód SVT *:</t>
  </si>
  <si>
    <t>Typ zdroje (podoblast podpory) :</t>
  </si>
  <si>
    <t>Emisní třída **:</t>
  </si>
  <si>
    <t>Účinnost zdroje [%] / Topný faktor [-] **:</t>
  </si>
  <si>
    <t>SOLÁRNÍ TERMICKÝ SYSTÉM</t>
  </si>
  <si>
    <t>Název systému (typové označení) **:</t>
  </si>
  <si>
    <t>Způsob využití :</t>
  </si>
  <si>
    <t>pouze příprava teplé vody</t>
  </si>
  <si>
    <t>příprava teplé vody a přitápění</t>
  </si>
  <si>
    <t>Počet kolektorů :</t>
  </si>
  <si>
    <t>ks</t>
  </si>
  <si>
    <t>Celková plocha apertury :</t>
  </si>
  <si>
    <r>
      <t>Celkový využitelný zisk solárního systému Q</t>
    </r>
    <r>
      <rPr>
        <vertAlign val="subscript"/>
        <sz val="9"/>
        <color rgb="FF000000"/>
        <rFont val="Calibri"/>
      </rPr>
      <t>SS,u</t>
    </r>
    <r>
      <rPr>
        <sz val="9"/>
        <color rgb="FF000000"/>
        <rFont val="Calibri"/>
      </rPr>
      <t xml:space="preserve"> :</t>
    </r>
  </si>
  <si>
    <r>
      <t>kWh.rok</t>
    </r>
    <r>
      <rPr>
        <vertAlign val="superscript"/>
        <sz val="9"/>
        <color rgb="FF000000"/>
        <rFont val="Calibri"/>
      </rPr>
      <t>-1</t>
    </r>
  </si>
  <si>
    <r>
      <t>Měrný využitelný zisk solárního systému q</t>
    </r>
    <r>
      <rPr>
        <vertAlign val="subscript"/>
        <sz val="9"/>
        <color rgb="FF000000"/>
        <rFont val="Calibri"/>
      </rPr>
      <t>SS,u</t>
    </r>
    <r>
      <rPr>
        <sz val="9"/>
        <color rgb="FF000000"/>
        <rFont val="Calibri"/>
      </rPr>
      <t xml:space="preserve"> :</t>
    </r>
  </si>
  <si>
    <t>Solární podíl (pokrytí potřeby tepla) f :</t>
  </si>
  <si>
    <t>%</t>
  </si>
  <si>
    <t>SOLÁRNÍ FOTOVOLTAICKÝ SYSTÉM</t>
  </si>
  <si>
    <t>Název FV panelů (typové označení) **:</t>
  </si>
  <si>
    <t>Název měniče (typové označení) **:</t>
  </si>
  <si>
    <t>Typ solárního kolektoru :</t>
  </si>
  <si>
    <t>Typ systému :</t>
  </si>
  <si>
    <t>Typ akumulace u FV systému připojeného do distribuční sítě:</t>
  </si>
  <si>
    <t>akumulace energie do teplé vody</t>
  </si>
  <si>
    <t>do elektrických akumulátorů o kapacitě :</t>
  </si>
  <si>
    <t>kWh</t>
  </si>
  <si>
    <t>Celková plocha :</t>
  </si>
  <si>
    <t>Roční spotřeba elektrické energie :</t>
  </si>
  <si>
    <t>Instalovaný (špičkový) elektrický výkon :</t>
  </si>
  <si>
    <r>
      <t>kW</t>
    </r>
    <r>
      <rPr>
        <vertAlign val="subscript"/>
        <sz val="9"/>
        <color rgb="FF000000"/>
        <rFont val="Calibri"/>
      </rPr>
      <t>p</t>
    </r>
  </si>
  <si>
    <t xml:space="preserve">Celkový využitelný zisk v budově : </t>
  </si>
  <si>
    <t>Míra využití vyrobené elektřiny pro krytí spotřeby/Pokrytí potřeby tepla na přípravu TV :</t>
  </si>
  <si>
    <t>SYSTÉM PŘÍPAVY TEPLÉ VODY A VYTÁPĚNÍ</t>
  </si>
  <si>
    <t>Celkový objem zásobníků tepla na vytápění (ohřev TV řešen samostatně) :</t>
  </si>
  <si>
    <t>l</t>
  </si>
  <si>
    <t>Celkový objem zásobníků teplé vody (ohřev TV řešen samostatně) :</t>
  </si>
  <si>
    <t>Celkový objem kombinovaných zásobníků tepla na vytápění a přípravu TV :</t>
  </si>
  <si>
    <t>Je použita cirkulace teplé vody :</t>
  </si>
  <si>
    <t>PARAMETRY SYSTÉMU NUCENÉHO VĚTRÁNÍ</t>
  </si>
  <si>
    <t>Název zařízení (typové označení) **:</t>
  </si>
  <si>
    <t>Kód SVT **:</t>
  </si>
  <si>
    <t>Typ systému *:</t>
  </si>
  <si>
    <t>Účinnost zpětného získávání tepla :</t>
  </si>
  <si>
    <t>Část D - Technické parametry budovy po realizaci podporovaných opatření</t>
  </si>
  <si>
    <t>VLASTNOSTI BUDOVY</t>
  </si>
  <si>
    <t>Dosažená hladina podpory :</t>
  </si>
  <si>
    <t>A.2</t>
  </si>
  <si>
    <r>
      <t>Referenční hodnota měrné potřeby tepla na vytápění E</t>
    </r>
    <r>
      <rPr>
        <vertAlign val="subscript"/>
        <sz val="9"/>
        <color rgb="FF000000"/>
        <rFont val="Calibri"/>
      </rPr>
      <t xml:space="preserve">A,R </t>
    </r>
    <r>
      <rPr>
        <sz val="9"/>
        <color rgb="FF000000"/>
        <rFont val="Calibri"/>
      </rPr>
      <t>:</t>
    </r>
  </si>
  <si>
    <r>
      <t>kWh.m</t>
    </r>
    <r>
      <rPr>
        <vertAlign val="superscript"/>
        <sz val="9"/>
        <color rgb="FF000000"/>
        <rFont val="Calibri"/>
      </rPr>
      <t>-2</t>
    </r>
    <r>
      <rPr>
        <sz val="9"/>
        <color rgb="FF000000"/>
        <rFont val="Calibri"/>
      </rPr>
      <t>.rok</t>
    </r>
    <r>
      <rPr>
        <vertAlign val="superscript"/>
        <sz val="9"/>
        <color rgb="FF000000"/>
        <rFont val="Calibri"/>
      </rPr>
      <t>-1</t>
    </r>
    <r>
      <rPr>
        <sz val="11"/>
        <color rgb="FF000000"/>
        <rFont val="Calibri"/>
      </rPr>
      <t/>
    </r>
  </si>
  <si>
    <t>Procentuální snížení měrné potřeby tepla na vytápění :</t>
  </si>
  <si>
    <t>Požadovaná hodnota Uem pro danou podoblast podpory :</t>
  </si>
  <si>
    <r>
      <t>Celková energeticky vztažná plocha A</t>
    </r>
    <r>
      <rPr>
        <vertAlign val="subscript"/>
        <sz val="9"/>
        <color rgb="FF000000"/>
        <rFont val="Calibri"/>
      </rPr>
      <t>C</t>
    </r>
    <r>
      <rPr>
        <sz val="9"/>
        <color rgb="FF000000"/>
        <rFont val="Calibri"/>
      </rPr>
      <t xml:space="preserve"> :</t>
    </r>
  </si>
  <si>
    <r>
      <t>Naměřená průvzdušnost obálky budovy n</t>
    </r>
    <r>
      <rPr>
        <vertAlign val="subscript"/>
        <sz val="9"/>
        <color rgb="FF000000"/>
        <rFont val="Calibri"/>
      </rPr>
      <t>50</t>
    </r>
    <r>
      <rPr>
        <sz val="9"/>
        <color rgb="FF000000"/>
        <rFont val="Calibri"/>
      </rPr>
      <t xml:space="preserve"> **:</t>
    </r>
  </si>
  <si>
    <r>
      <t>h</t>
    </r>
    <r>
      <rPr>
        <vertAlign val="superscript"/>
        <sz val="9"/>
        <color rgb="FF000000"/>
        <rFont val="Calibri"/>
      </rPr>
      <t>-1</t>
    </r>
  </si>
  <si>
    <t>Skutečný počet osob :</t>
  </si>
  <si>
    <t>osob</t>
  </si>
  <si>
    <t>Počet podzemních podlaží :</t>
  </si>
  <si>
    <t>podlaží</t>
  </si>
  <si>
    <t>Počet nadzemních podlaží :</t>
  </si>
  <si>
    <t>Vazba na okolní zástavbu :</t>
  </si>
  <si>
    <t>volně stojící</t>
  </si>
  <si>
    <t>-</t>
  </si>
  <si>
    <t>Procentuální snížení energií oproti stavu před realizací opatření:</t>
  </si>
  <si>
    <t>C</t>
  </si>
  <si>
    <t>Uveďte všechny dílčí dodané energie pro celou budovu po realizaci podporovaných opatření</t>
  </si>
  <si>
    <t>Část E - Prohlášení energetického specialisty</t>
  </si>
  <si>
    <t>Prohlašuji, že všechny údaje uvedené v tomto krycím listu technických parametrů a jeho přílohách jsou v souladu s odborným posudkem, který byl řádně vypracován dle platných právních předpisů a podmínek Programu. Jsem si vědom, že nepravdivost tohoto prohlášení může mít za následek sankce vyplývající z příslušných právních předpisů.</t>
  </si>
  <si>
    <t>V</t>
  </si>
  <si>
    <t>dne</t>
  </si>
  <si>
    <t>1.7.2016</t>
  </si>
  <si>
    <t>Ing. Jan Zelený CSc</t>
  </si>
  <si>
    <t>jméno, příjmení (hůlkovým písmem), podpis energetického specialisty</t>
  </si>
  <si>
    <t>Část F - Prohlášení žadatele o podporu</t>
  </si>
  <si>
    <t>Prohlašuji, že jsem se seznámil s odborným posudkem i se všemi údaji uvedenými v tomto krycím listu technických parametrů a že opatření, které má být podpořeno z programu Nová zelená úsporám, bude provedeno v souladu s odborným posudkem a s tímto krycím listem technických parametrů.</t>
  </si>
  <si>
    <t>jméno, příjmení (hůlkovým písmem) a podpis žadatele</t>
  </si>
  <si>
    <t>1 - Kotel na biomasu s ruční dodávkou paliva</t>
  </si>
  <si>
    <t>2 - Kotel na biomasu se samočinnou dodávkou paliva</t>
  </si>
  <si>
    <t>3 - Krbová kamna na biomasu s teplovodním výměníkem s ruční dodávkou paliva a uzavřené krbové vložky s teplovodním výměníkem</t>
  </si>
  <si>
    <t>4 - Krbová kamna na biomasu s teplovodním výměníkem se samočinnou dodávkou paliva</t>
  </si>
  <si>
    <t>5 - Tepelné čerpadlo voda - voda</t>
  </si>
  <si>
    <t>6 - Tepelné čerpadlo země - voda</t>
  </si>
  <si>
    <t>7 - Tepelné čerpadlo vzduch - voda</t>
  </si>
  <si>
    <t>8 - Plynový kondenzační kotel</t>
  </si>
  <si>
    <t>9 - Napojení na soustavu zásobování teplem s vyšším než 50% podílem OZE</t>
  </si>
  <si>
    <t>1 - Centrální systém nuceného větrání se zpětným získáváním tepla</t>
  </si>
  <si>
    <t>2 - Decentrální systém nuceného větrání se zpětným získáváním tepla</t>
  </si>
  <si>
    <t xml:space="preserve">1. Stěna vnější </t>
  </si>
  <si>
    <t xml:space="preserve">2. Střecha strmá se sklonem nad 45° </t>
  </si>
  <si>
    <t xml:space="preserve">3. Střecha plochá a šikmá se sklonem do 45° včetně </t>
  </si>
  <si>
    <t xml:space="preserve">4. Strop s podlahou nad venkovním prostorem </t>
  </si>
  <si>
    <t xml:space="preserve">5. Strop pod nevytápěnou půdou (se střechou bez tepelné izolace) </t>
  </si>
  <si>
    <t xml:space="preserve">6. Stěna k nevytápěné půdě (se střechou bez tepelné izolace) </t>
  </si>
  <si>
    <t xml:space="preserve">7. Podlaha a stěna vytápěného prostoru přilehlá k zemině </t>
  </si>
  <si>
    <t xml:space="preserve">8. Strop a stěna vnitřní z vytápěného k nevytápěnému prostoru </t>
  </si>
  <si>
    <t xml:space="preserve">9. Strop a stěna vnitřní z vytápěného k temperovanému prostoru </t>
  </si>
  <si>
    <t xml:space="preserve">10. Strop a stěna vnější z temperovaného prostoru k venkovnímu prostředí </t>
  </si>
  <si>
    <t xml:space="preserve">11. Podlaha a stěna temperovaného prostoru přilehlá k zemině </t>
  </si>
  <si>
    <t xml:space="preserve">12. Stěna mezi sousedními budovami </t>
  </si>
  <si>
    <t xml:space="preserve">13. Strop mezi prostory s rozdílem teplot do 10 °C včetně </t>
  </si>
  <si>
    <t xml:space="preserve">14. Stěna mezi prostory s rozdílem teplot do 10 °C včetně </t>
  </si>
  <si>
    <t xml:space="preserve">15. Strop vnitřní mezi prostory s rozdílem teplot do 5 °C včetně </t>
  </si>
  <si>
    <t xml:space="preserve">16. Stěna vnitřní mezi prostory s rozdílem teplot do 5 °C včetně </t>
  </si>
  <si>
    <t>A.0</t>
  </si>
  <si>
    <t>A.1</t>
  </si>
  <si>
    <t>A.3</t>
  </si>
  <si>
    <t>1. Výplň otvoru ve vnější stěně a strmé střeše, z vytápěného prostoru do venkovního prostředí, kromě dveří</t>
  </si>
  <si>
    <t>2. Šikmá výplň otvoru se sklonem do 45°, z vytápěného prostoru do venkovního prostředí</t>
  </si>
  <si>
    <t>3. Dveřní výplň otvoru z vytápěného prostoru do venkovního prostředí (včetně rámu)</t>
  </si>
  <si>
    <t xml:space="preserve">4. Výplň otvoru vedoucí z vytápěného do temperovaného prostoru </t>
  </si>
  <si>
    <t xml:space="preserve">5. Výplň otvoru vedoucí z temperovaného prostoru do venkovního prostředí </t>
  </si>
  <si>
    <t>6. Šikmá výplň otvoru se sklonem do 45° vedoucí z temperovaného prostoru do venkovního prostředí</t>
  </si>
  <si>
    <t>7. Lehký obvodový plášť (LOP)</t>
  </si>
  <si>
    <t>Ostatní neuvedené energonositele</t>
  </si>
  <si>
    <t>Černé uhlí</t>
  </si>
  <si>
    <t>Hnědé uhlí</t>
  </si>
  <si>
    <t>Dřevěné pelety</t>
  </si>
  <si>
    <t>Kusové dřevo, dřevní štěpka</t>
  </si>
  <si>
    <t>Energie okolního prostředí (elektřina, teplo)</t>
  </si>
  <si>
    <t>Propan-butan/LPG</t>
  </si>
  <si>
    <t>Topný olej</t>
  </si>
  <si>
    <t>Elektřina - dodávka mimo budovu</t>
  </si>
  <si>
    <t>Teplo - dodávka mimo budovu</t>
  </si>
  <si>
    <r>
      <t xml:space="preserve">Soustava zásobování tepelnou energií - podíl OZE </t>
    </r>
    <r>
      <rPr>
        <sz val="9"/>
        <color rgb="FF000000"/>
        <rFont val="Calibri"/>
      </rPr>
      <t>&gt;80%</t>
    </r>
  </si>
  <si>
    <r>
      <t xml:space="preserve">Soustava zásobování tepelnou energií - podíl OZE </t>
    </r>
    <r>
      <rPr>
        <sz val="9"/>
        <color rgb="FF000000"/>
        <rFont val="Calibri"/>
      </rPr>
      <t>&gt; 50 - 80%</t>
    </r>
  </si>
  <si>
    <r>
      <t xml:space="preserve">Soustava zásobování tepelnou energií - podíl OZE </t>
    </r>
    <r>
      <rPr>
        <sz val="9"/>
        <color rgb="FF000000"/>
        <rFont val="Calibri"/>
      </rPr>
      <t>≤ 50%</t>
    </r>
  </si>
  <si>
    <t>A</t>
  </si>
  <si>
    <t>B</t>
  </si>
  <si>
    <t>D</t>
  </si>
  <si>
    <t>E</t>
  </si>
  <si>
    <t>F</t>
  </si>
  <si>
    <t>Vyberte možnost:</t>
  </si>
  <si>
    <t>Kotel na tuhá fosilní paliva</t>
  </si>
  <si>
    <t>Lokální zdroj(e) na tuhá fosilní paliva</t>
  </si>
  <si>
    <t>Elektrické přímotopné vytápění</t>
  </si>
  <si>
    <t>Elektrické akumulační vytápění</t>
  </si>
  <si>
    <t>Plynový kondenzační kotel</t>
  </si>
  <si>
    <t>Plynový atmosférický kotel</t>
  </si>
  <si>
    <t>Kotel na biomasu s ručním dodávkou paliva</t>
  </si>
  <si>
    <t>Kotel na biomasu se samočinnou dodávkou paliva</t>
  </si>
  <si>
    <t xml:space="preserve">Krb. kamna na biomasu/uzavřené krb. vložky s ruční dodávkou paliva </t>
  </si>
  <si>
    <t>Krbová kamna na biomasu se samočinnou dodávkou paliva</t>
  </si>
  <si>
    <t>Tepelné čerpadlo voda - voda</t>
  </si>
  <si>
    <t>Tepelné čerpadlo země - voda</t>
  </si>
  <si>
    <t>Tepelné čerpadlo vzduch - voda</t>
  </si>
  <si>
    <t>Tepelné čerpadlo vzduch - vzduch</t>
  </si>
  <si>
    <t>Kompaktní jednotka s tepelným čerpadlem</t>
  </si>
  <si>
    <t>Kotel na topný olej</t>
  </si>
  <si>
    <t>Jiný</t>
  </si>
  <si>
    <t>Monokrystalické křemíkové články</t>
  </si>
  <si>
    <t>Polykrystalické křemíkové články</t>
  </si>
  <si>
    <t>Tenkovrstvé články</t>
  </si>
  <si>
    <t>FV systém pro přípravu teplé vody s přímým ohřevem</t>
  </si>
  <si>
    <t>FV systém připojený do distribuční sítě s akumulací energie:</t>
  </si>
  <si>
    <t>řadová - střední</t>
  </si>
  <si>
    <t>řadová - krajní</t>
  </si>
  <si>
    <t xml:space="preserve">Příloha č. 1 - Soupis zateplovaných konstrukcí na obálce budovy
</t>
  </si>
  <si>
    <t>ČÍSLO ŽÁDOSTI :</t>
  </si>
  <si>
    <t>Část A - Parametry konstrukcí</t>
  </si>
  <si>
    <t>ČÍSLO LISTU *</t>
  </si>
  <si>
    <t>Z</t>
  </si>
  <si>
    <t>Název/označení konstrukce v odborném posudku :</t>
  </si>
  <si>
    <t>STN-8</t>
  </si>
  <si>
    <t>Typ konstrukce pro stanovení výše způsobilých výdajů :</t>
  </si>
  <si>
    <t>Obvodová stěna a podlaha nad exteriérem</t>
  </si>
  <si>
    <t>(vyberte jeden typ)</t>
  </si>
  <si>
    <t>Střecha</t>
  </si>
  <si>
    <t>Podlaha na terénu</t>
  </si>
  <si>
    <t>Strop a ostatní konstrukce</t>
  </si>
  <si>
    <t>Typ konstrukce dle ČSN 73 0540-2:2011, tab.3:</t>
  </si>
  <si>
    <t>Stěna vnější</t>
  </si>
  <si>
    <t xml:space="preserve">Pro tuto konstrukci je památkovou péčí stanoven zvláštní postup při provádění : </t>
  </si>
  <si>
    <t>Ne</t>
  </si>
  <si>
    <t>Plocha konstrukce (dle energetického hodnocení):</t>
  </si>
  <si>
    <t>Součinitel prostupu tepla konstrukce U :</t>
  </si>
  <si>
    <t>Vrstva 1.</t>
  </si>
  <si>
    <t>Název výrobku (typové označení) **:</t>
  </si>
  <si>
    <t>Tloušťka tepelně izolačního materiálu :</t>
  </si>
  <si>
    <t>mm</t>
  </si>
  <si>
    <r>
      <t>Deklarovaný součinitel tepelné vodivosti izolačního materiálu λ</t>
    </r>
    <r>
      <rPr>
        <vertAlign val="subscript"/>
        <sz val="9"/>
        <color rgb="FF000000"/>
        <rFont val="Calibri"/>
      </rPr>
      <t>d</t>
    </r>
    <r>
      <rPr>
        <sz val="9"/>
        <color rgb="FF000000"/>
        <rFont val="Calibri"/>
      </rPr>
      <t xml:space="preserve"> :</t>
    </r>
  </si>
  <si>
    <r>
      <t>W.m</t>
    </r>
    <r>
      <rPr>
        <vertAlign val="superscript"/>
        <sz val="9"/>
        <color rgb="FF000000"/>
        <rFont val="Calibri"/>
      </rPr>
      <t>-1</t>
    </r>
    <r>
      <rPr>
        <sz val="9"/>
        <color rgb="FF000000"/>
        <rFont val="Calibri"/>
      </rPr>
      <t>.K</t>
    </r>
    <r>
      <rPr>
        <vertAlign val="superscript"/>
        <sz val="9"/>
        <color rgb="FF000000"/>
        <rFont val="Calibri"/>
      </rPr>
      <t>-1</t>
    </r>
  </si>
  <si>
    <t>Vrstva 2.</t>
  </si>
  <si>
    <t>Vrstva 3.</t>
  </si>
  <si>
    <t>STN-9</t>
  </si>
  <si>
    <t>STN-10</t>
  </si>
  <si>
    <t>PDL(z)-12</t>
  </si>
  <si>
    <t>Podlaha a stěna vytápěného prostoru přilehlá k zemině</t>
  </si>
  <si>
    <t>Část B - Podpis energetického specialisty</t>
  </si>
  <si>
    <t xml:space="preserve">Stěna vnější </t>
  </si>
  <si>
    <t xml:space="preserve">Střecha strmá se sklonem nad 45° </t>
  </si>
  <si>
    <t xml:space="preserve">Střecha plochá a šikmá se sklonem do 45° včetně </t>
  </si>
  <si>
    <t xml:space="preserve">Strop s podlahou nad venkovním prostorem </t>
  </si>
  <si>
    <t xml:space="preserve">Strop pod nevytápěnou půdou (se střechou bez tepelné izolace) </t>
  </si>
  <si>
    <t xml:space="preserve">Stěna k nevytápěné půdě (se střechou bez tepelné izolace) </t>
  </si>
  <si>
    <t xml:space="preserve">Podlaha a stěna vytápěného prostoru přilehlá k zemině </t>
  </si>
  <si>
    <t xml:space="preserve">Strop a stěna vnitřní z vytápěného k nevytápěnému prostoru </t>
  </si>
  <si>
    <t xml:space="preserve">Strop a stěna vnitřní z vytápěného k temperovanému prostoru </t>
  </si>
  <si>
    <t xml:space="preserve">Strop a stěna vnější z temperovaného prostoru k venkovnímu prostředí </t>
  </si>
  <si>
    <t xml:space="preserve">Podlaha a stěna temperovaného prostoru přilehlá k zemině </t>
  </si>
  <si>
    <t xml:space="preserve">Stěna mezi sousedními budovami </t>
  </si>
  <si>
    <t xml:space="preserve">Strop mezi prostory s rozdílem teplot do 10 °C včetně </t>
  </si>
  <si>
    <t xml:space="preserve">Stěna mezi prostory s rozdílem teplot do 10 °C včetně </t>
  </si>
  <si>
    <t xml:space="preserve">Strop vnitřní mezi prostory s rozdílem teplot do 5 °C včetně </t>
  </si>
  <si>
    <t xml:space="preserve">Stěna vnitřní mezi prostory s rozdílem teplot do 5 °C včetně </t>
  </si>
  <si>
    <t>Ano</t>
  </si>
  <si>
    <t>Obvodová stěna</t>
  </si>
  <si>
    <t>Ostatní konstrukce a strop</t>
  </si>
  <si>
    <t>STR-14</t>
  </si>
  <si>
    <t>Střecha plochá a šikmá se sklonem do 45° včetně</t>
  </si>
  <si>
    <t>STR-15</t>
  </si>
  <si>
    <t>STR-16</t>
  </si>
  <si>
    <t>STN-11</t>
  </si>
  <si>
    <t>Strop a stěna vnitřní z vytápěného k nevytápěnému prostoru</t>
  </si>
  <si>
    <t xml:space="preserve">Příloha č. 2 - Soupis měněných výplní otvorů na obálce budovy                               
</t>
  </si>
  <si>
    <t>Poznámka: Zapisují se pouze podporované výplně otvorů s různými parametry. Například, v případě, že mají všechny podporované výplně otvorů shodné parametry, bude zapsán pouze jeden výrobek.</t>
  </si>
  <si>
    <t>VYP-1</t>
  </si>
  <si>
    <t>Typ konstrukce dle ČSN 73 0540-2:2011, tab. 3 :</t>
  </si>
  <si>
    <t>Plocha konstrukce (dle energetického hodnocení) :</t>
  </si>
  <si>
    <r>
      <t>Součinitel prostupu tepla výplně otvoru stanovený pro dané rozměry U</t>
    </r>
    <r>
      <rPr>
        <vertAlign val="subscript"/>
        <sz val="9"/>
        <color rgb="FF000000"/>
        <rFont val="Calibri"/>
      </rPr>
      <t>w</t>
    </r>
    <r>
      <rPr>
        <sz val="9"/>
        <color rgb="FF000000"/>
        <rFont val="Calibri"/>
      </rPr>
      <t>/U</t>
    </r>
    <r>
      <rPr>
        <vertAlign val="subscript"/>
        <sz val="9"/>
        <color rgb="FF000000"/>
        <rFont val="Calibri"/>
      </rPr>
      <t>D</t>
    </r>
    <r>
      <rPr>
        <sz val="9"/>
        <color rgb="FF000000"/>
        <rFont val="Calibri"/>
      </rPr>
      <t xml:space="preserve"> :</t>
    </r>
  </si>
  <si>
    <r>
      <t>Součinitel prostupu tepla výplně U</t>
    </r>
    <r>
      <rPr>
        <vertAlign val="subscript"/>
        <sz val="9"/>
        <color rgb="FF000000"/>
        <rFont val="Calibri"/>
      </rPr>
      <t>g</t>
    </r>
    <r>
      <rPr>
        <sz val="9"/>
        <color rgb="FF000000"/>
        <rFont val="Calibri"/>
      </rPr>
      <t xml:space="preserve"> **:</t>
    </r>
  </si>
  <si>
    <r>
      <t>Součinitel prostupu tepla rámu U</t>
    </r>
    <r>
      <rPr>
        <vertAlign val="subscript"/>
        <sz val="9"/>
        <color rgb="FF000000"/>
        <rFont val="Calibri"/>
      </rPr>
      <t>f</t>
    </r>
    <r>
      <rPr>
        <sz val="9"/>
        <color rgb="FF000000"/>
        <rFont val="Calibri"/>
      </rPr>
      <t xml:space="preserve"> **:</t>
    </r>
  </si>
  <si>
    <r>
      <t>Lineární činitel prostupu tepla ψ</t>
    </r>
    <r>
      <rPr>
        <vertAlign val="subscript"/>
        <sz val="9"/>
        <color rgb="FF000000"/>
        <rFont val="Calibri"/>
      </rPr>
      <t xml:space="preserve">g </t>
    </r>
    <r>
      <rPr>
        <sz val="9"/>
        <color rgb="FF000000"/>
        <rFont val="Calibri"/>
      </rPr>
      <t>**:</t>
    </r>
  </si>
  <si>
    <t>Výška profilu rámu **:</t>
  </si>
  <si>
    <t>Celkový činitel prostupu solární energie g :</t>
  </si>
  <si>
    <t>VYP-2</t>
  </si>
  <si>
    <t>VYP-3</t>
  </si>
  <si>
    <t>VYP-4</t>
  </si>
  <si>
    <t>VYP-5</t>
  </si>
  <si>
    <t>VYP-6</t>
  </si>
  <si>
    <t>VYP-7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</si>
</sst>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_-* #,##0\ _K_č_-;\-* #,##0\ _K_č_-;_-* &quot;-&quot;??\ _K_č_-;_-@_-"/>
    <numFmt numFmtId="166" formatCode="0.0"/>
  </numFmts>
  <fonts count="21" x14ac:knownFonts="1">
    <font>
      <sz val="11"/>
      <color rgb="FF000000"/>
      <name val="Calibri"/>
    </font>
    <font>
      <sz val="8"/>
      <color rgb="FF000000"/>
      <name val="Calibri"/>
    </font>
    <font>
      <sz val="9"/>
      <color rgb="FF000000"/>
      <name val="Calibri"/>
    </font>
    <font>
      <sz val="10"/>
      <color rgb="FF000000"/>
      <name val="Calibri"/>
    </font>
    <font>
      <sz val="9"/>
      <color rgb="FF2905FF"/>
      <name val="Calibri"/>
    </font>
    <font>
      <b/>
      <sz val="9"/>
      <color rgb="FF000000"/>
      <name val="Calibri"/>
    </font>
    <font>
      <b/>
      <sz val="11"/>
      <color rgb="FF000000"/>
      <name val="Calibri"/>
    </font>
    <font>
      <b/>
      <sz val="10"/>
      <color rgb="FF000000"/>
      <name val="Calibri"/>
    </font>
    <font>
      <sz val="10"/>
      <color rgb="FF2905FF"/>
      <name val="Calibri"/>
    </font>
    <font>
      <sz val="8.9"/>
      <color rgb="FF000000"/>
      <name val="Calibri"/>
    </font>
    <font>
      <sz val="7"/>
      <color rgb="FF000000"/>
      <name val="Calibri"/>
    </font>
    <font>
      <b/>
      <sz val="8"/>
      <color rgb="FF000000"/>
      <name val="Calibri"/>
    </font>
    <font>
      <sz val="11"/>
      <color rgb="FFFF0000"/>
      <name val="Calibri"/>
    </font>
    <font>
      <sz val="8.5"/>
      <color rgb="FF000000"/>
      <name val="Calibri"/>
    </font>
    <font>
      <b/>
      <sz val="10"/>
      <color rgb="FFFFFFFF"/>
      <name val="Calibri"/>
    </font>
    <font>
      <b/>
      <sz val="14"/>
      <color rgb="FF000000"/>
      <name val="Calibri"/>
    </font>
    <font>
      <sz val="8"/>
      <color rgb="FF2905FF"/>
      <name val="Calibri"/>
    </font>
    <font>
      <sz val="11"/>
      <color rgb="FF2905FF"/>
      <name val="Arial Black"/>
    </font>
    <font>
      <b/>
      <sz val="8.5"/>
      <color rgb="FF000000"/>
      <name val="Calibri"/>
    </font>
    <font>
      <vertAlign val="subscript"/>
      <sz val="9"/>
      <color rgb="FF000000"/>
      <name val="Calibri"/>
    </font>
    <font>
      <vertAlign val="superscript"/>
      <sz val="9"/>
      <color rgb="FF000000"/>
      <name val="Calibri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50BE"/>
        <bgColor rgb="FFFFFFFF"/>
      </patternFill>
    </fill>
    <fill>
      <patternFill patternType="solid">
        <fgColor rgb="FF3F3F3F"/>
        <bgColor rgb="FFFFFFFF"/>
      </patternFill>
    </fill>
  </fills>
  <borders count="5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8">
    <xf numFmtId="0" fontId="0" fillId="2" borderId="0" xfId="0" applyFill="1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Protection="1">
      <protection hidden="1"/>
    </xf>
    <xf numFmtId="0" fontId="1" fillId="3" borderId="0" xfId="0" applyFont="1" applyFill="1" applyAlignment="1" applyProtection="1">
      <alignment vertical="center"/>
      <protection hidden="1"/>
    </xf>
    <xf numFmtId="0" fontId="2" fillId="2" borderId="6" xfId="0" applyFont="1" applyFill="1" applyBorder="1" applyProtection="1">
      <protection hidden="1"/>
    </xf>
    <xf numFmtId="0" fontId="3" fillId="2" borderId="6" xfId="0" applyFont="1" applyFill="1" applyBorder="1" applyProtection="1">
      <protection hidden="1"/>
    </xf>
    <xf numFmtId="0" fontId="3" fillId="3" borderId="6" xfId="0" applyFont="1" applyFill="1" applyBorder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hidden="1"/>
    </xf>
    <xf numFmtId="0" fontId="0" fillId="3" borderId="0" xfId="0" applyFill="1" applyProtection="1">
      <protection hidden="1"/>
    </xf>
    <xf numFmtId="0" fontId="2" fillId="3" borderId="7" xfId="0" applyFont="1" applyFill="1" applyBorder="1" applyAlignment="1" applyProtection="1">
      <alignment vertical="center"/>
      <protection hidden="1"/>
    </xf>
    <xf numFmtId="0" fontId="2" fillId="3" borderId="6" xfId="0" applyFont="1" applyFill="1" applyBorder="1" applyAlignment="1" applyProtection="1">
      <alignment vertical="center"/>
      <protection hidden="1"/>
    </xf>
    <xf numFmtId="0" fontId="2" fillId="2" borderId="6" xfId="0" applyFont="1" applyFill="1" applyBorder="1" applyAlignment="1" applyProtection="1">
      <alignment vertical="center"/>
      <protection hidden="1"/>
    </xf>
    <xf numFmtId="0" fontId="2" fillId="2" borderId="8" xfId="0" applyFont="1" applyFill="1" applyBorder="1" applyAlignment="1" applyProtection="1">
      <alignment vertical="center"/>
      <protection hidden="1"/>
    </xf>
    <xf numFmtId="0" fontId="4" fillId="2" borderId="9" xfId="0" applyFont="1" applyFill="1" applyBorder="1" applyAlignment="1" applyProtection="1">
      <alignment vertical="center"/>
      <protection hidden="1"/>
    </xf>
    <xf numFmtId="0" fontId="2" fillId="3" borderId="9" xfId="0" applyFont="1" applyFill="1" applyBorder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2" fillId="3" borderId="10" xfId="0" applyFont="1" applyFill="1" applyBorder="1" applyAlignment="1" applyProtection="1">
      <alignment vertical="center"/>
      <protection hidden="1"/>
    </xf>
    <xf numFmtId="0" fontId="2" fillId="3" borderId="11" xfId="0" applyFont="1" applyFill="1" applyBorder="1" applyAlignment="1" applyProtection="1">
      <alignment vertical="center"/>
      <protection hidden="1"/>
    </xf>
    <xf numFmtId="0" fontId="2" fillId="3" borderId="12" xfId="0" applyFont="1" applyFill="1" applyBorder="1" applyAlignment="1" applyProtection="1">
      <alignment vertical="center"/>
      <protection hidden="1"/>
    </xf>
    <xf numFmtId="0" fontId="5" fillId="2" borderId="13" xfId="0" applyFont="1" applyFill="1" applyBorder="1" applyAlignment="1" applyProtection="1">
      <alignment vertical="center"/>
      <protection hidden="1"/>
    </xf>
    <xf numFmtId="0" fontId="2" fillId="2" borderId="14" xfId="0" applyFont="1" applyFill="1" applyBorder="1" applyAlignment="1" applyProtection="1">
      <alignment vertical="center"/>
      <protection hidden="1"/>
    </xf>
    <xf numFmtId="0" fontId="2" fillId="2" borderId="10" xfId="0" applyFont="1" applyFill="1" applyBorder="1" applyAlignment="1" applyProtection="1">
      <alignment vertical="center"/>
      <protection hidden="1"/>
    </xf>
    <xf numFmtId="0" fontId="2" fillId="2" borderId="11" xfId="0" applyFont="1" applyFill="1" applyBorder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2" fillId="2" borderId="15" xfId="0" applyFont="1" applyFill="1" applyBorder="1" applyAlignment="1" applyProtection="1">
      <alignment vertical="center"/>
      <protection hidden="1"/>
    </xf>
    <xf numFmtId="0" fontId="2" fillId="2" borderId="16" xfId="0" applyFont="1" applyFill="1" applyBorder="1" applyProtection="1"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9" fontId="5" fillId="2" borderId="0" xfId="0" applyNumberFormat="1" applyFont="1" applyFill="1" applyAlignment="1" applyProtection="1">
      <alignment horizontal="center" vertical="center"/>
      <protection hidden="1"/>
    </xf>
    <xf numFmtId="0" fontId="2" fillId="3" borderId="15" xfId="0" applyFont="1" applyFill="1" applyBorder="1" applyAlignment="1" applyProtection="1">
      <alignment vertical="center"/>
      <protection hidden="1"/>
    </xf>
    <xf numFmtId="0" fontId="2" fillId="3" borderId="16" xfId="0" applyFont="1" applyFill="1" applyBorder="1" applyProtection="1">
      <protection hidden="1"/>
    </xf>
    <xf numFmtId="0" fontId="2" fillId="3" borderId="17" xfId="0" applyFont="1" applyFill="1" applyBorder="1" applyAlignment="1" applyProtection="1">
      <alignment vertical="center"/>
      <protection hidden="1"/>
    </xf>
    <xf numFmtId="0" fontId="2" fillId="3" borderId="18" xfId="0" applyFont="1" applyFill="1" applyBorder="1" applyProtection="1">
      <protection hidden="1"/>
    </xf>
    <xf numFmtId="0" fontId="2" fillId="2" borderId="16" xfId="0" applyFont="1" applyFill="1" applyBorder="1" applyAlignment="1" applyProtection="1">
      <alignment vertical="center"/>
      <protection hidden="1"/>
    </xf>
    <xf numFmtId="0" fontId="2" fillId="2" borderId="17" xfId="0" applyFont="1" applyFill="1" applyBorder="1" applyAlignment="1" applyProtection="1">
      <alignment vertical="center"/>
      <protection hidden="1"/>
    </xf>
    <xf numFmtId="0" fontId="2" fillId="2" borderId="18" xfId="0" applyFont="1" applyFill="1" applyBorder="1" applyAlignment="1" applyProtection="1">
      <alignment vertical="center"/>
      <protection hidden="1"/>
    </xf>
    <xf numFmtId="0" fontId="2" fillId="2" borderId="19" xfId="0" applyFont="1" applyFill="1" applyBorder="1" applyAlignment="1" applyProtection="1">
      <alignment vertical="center"/>
      <protection hidden="1"/>
    </xf>
    <xf numFmtId="0" fontId="2" fillId="2" borderId="2" xfId="0" applyFont="1" applyFill="1" applyBorder="1" applyProtection="1">
      <protection hidden="1"/>
    </xf>
    <xf numFmtId="0" fontId="2" fillId="2" borderId="20" xfId="0" applyFont="1" applyFill="1" applyBorder="1" applyAlignment="1" applyProtection="1">
      <alignment vertical="center"/>
      <protection hidden="1"/>
    </xf>
    <xf numFmtId="0" fontId="2" fillId="2" borderId="3" xfId="0" applyFont="1" applyFill="1" applyBorder="1" applyProtection="1">
      <protection hidden="1"/>
    </xf>
    <xf numFmtId="0" fontId="2" fillId="3" borderId="19" xfId="0" applyFont="1" applyFill="1" applyBorder="1" applyAlignment="1" applyProtection="1">
      <alignment vertical="center"/>
      <protection hidden="1"/>
    </xf>
    <xf numFmtId="0" fontId="2" fillId="3" borderId="12" xfId="0" applyFont="1" applyFill="1" applyBorder="1" applyProtection="1">
      <protection hidden="1"/>
    </xf>
    <xf numFmtId="0" fontId="2" fillId="3" borderId="0" xfId="0" applyFont="1" applyFill="1" applyProtection="1">
      <protection hidden="1"/>
    </xf>
    <xf numFmtId="0" fontId="2" fillId="3" borderId="0" xfId="0" applyFont="1" applyFill="1" applyAlignment="1" applyProtection="1">
      <alignment horizontal="left"/>
      <protection hidden="1"/>
    </xf>
    <xf numFmtId="0" fontId="4" fillId="3" borderId="0" xfId="0" applyFont="1" applyFill="1" applyAlignment="1" applyProtection="1">
      <alignment horizontal="center" vertical="center"/>
      <protection hidden="1"/>
    </xf>
    <xf numFmtId="0" fontId="2" fillId="3" borderId="21" xfId="0" applyFont="1" applyFill="1" applyBorder="1" applyAlignment="1" applyProtection="1">
      <alignment vertical="center"/>
      <protection hidden="1"/>
    </xf>
    <xf numFmtId="0" fontId="2" fillId="3" borderId="22" xfId="0" applyFont="1" applyFill="1" applyBorder="1" applyAlignment="1" applyProtection="1">
      <alignment vertical="center"/>
      <protection hidden="1"/>
    </xf>
    <xf numFmtId="0" fontId="2" fillId="3" borderId="23" xfId="0" applyFont="1" applyFill="1" applyBorder="1" applyAlignment="1" applyProtection="1">
      <alignment vertical="center"/>
      <protection hidden="1"/>
    </xf>
    <xf numFmtId="0" fontId="2" fillId="3" borderId="24" xfId="0" applyFont="1" applyFill="1" applyBorder="1" applyAlignment="1" applyProtection="1">
      <alignment vertical="center"/>
      <protection hidden="1"/>
    </xf>
    <xf numFmtId="0" fontId="2" fillId="3" borderId="2" xfId="0" applyFont="1" applyFill="1" applyBorder="1" applyAlignment="1" applyProtection="1">
      <alignment vertical="center"/>
      <protection hidden="1"/>
    </xf>
    <xf numFmtId="0" fontId="2" fillId="3" borderId="20" xfId="0" applyFont="1" applyFill="1" applyBorder="1" applyAlignment="1" applyProtection="1">
      <alignment vertical="center"/>
      <protection hidden="1"/>
    </xf>
    <xf numFmtId="0" fontId="2" fillId="3" borderId="3" xfId="0" applyFont="1" applyFill="1" applyBorder="1" applyAlignment="1" applyProtection="1">
      <alignment vertical="center"/>
      <protection hidden="1"/>
    </xf>
    <xf numFmtId="0" fontId="2" fillId="2" borderId="22" xfId="0" applyFont="1" applyFill="1" applyBorder="1" applyAlignment="1" applyProtection="1">
      <alignment vertical="center"/>
      <protection hidden="1"/>
    </xf>
    <xf numFmtId="0" fontId="2" fillId="2" borderId="23" xfId="0" applyFont="1" applyFill="1" applyBorder="1" applyAlignment="1" applyProtection="1">
      <alignment vertical="center"/>
      <protection hidden="1"/>
    </xf>
    <xf numFmtId="0" fontId="2" fillId="2" borderId="24" xfId="0" applyFont="1" applyFill="1" applyBorder="1" applyAlignment="1" applyProtection="1">
      <alignment vertical="center"/>
      <protection hidden="1"/>
    </xf>
    <xf numFmtId="0" fontId="2" fillId="2" borderId="12" xfId="0" applyFont="1" applyFill="1" applyBorder="1" applyAlignment="1" applyProtection="1">
      <alignment vertical="center"/>
      <protection hidden="1"/>
    </xf>
    <xf numFmtId="0" fontId="2" fillId="2" borderId="25" xfId="0" applyFont="1" applyFill="1" applyBorder="1" applyAlignment="1" applyProtection="1">
      <alignment vertical="center"/>
      <protection hidden="1"/>
    </xf>
    <xf numFmtId="0" fontId="2" fillId="3" borderId="26" xfId="0" applyFont="1" applyFill="1" applyBorder="1" applyAlignment="1" applyProtection="1">
      <alignment vertical="center"/>
      <protection hidden="1"/>
    </xf>
    <xf numFmtId="0" fontId="2" fillId="3" borderId="27" xfId="0" applyFont="1" applyFill="1" applyBorder="1" applyAlignment="1" applyProtection="1">
      <alignment vertical="center"/>
      <protection hidden="1"/>
    </xf>
    <xf numFmtId="0" fontId="2" fillId="3" borderId="9" xfId="0" applyFont="1" applyFill="1" applyBorder="1" applyProtection="1">
      <protection hidden="1"/>
    </xf>
    <xf numFmtId="0" fontId="2" fillId="3" borderId="28" xfId="0" applyFont="1" applyFill="1" applyBorder="1" applyProtection="1">
      <protection hidden="1"/>
    </xf>
    <xf numFmtId="0" fontId="2" fillId="3" borderId="13" xfId="0" applyFont="1" applyFill="1" applyBorder="1" applyAlignment="1" applyProtection="1">
      <alignment vertical="center"/>
      <protection hidden="1"/>
    </xf>
    <xf numFmtId="0" fontId="2" fillId="3" borderId="14" xfId="0" applyFont="1" applyFill="1" applyBorder="1" applyProtection="1">
      <protection hidden="1"/>
    </xf>
    <xf numFmtId="0" fontId="2" fillId="3" borderId="29" xfId="0" applyFont="1" applyFill="1" applyBorder="1" applyAlignment="1" applyProtection="1">
      <alignment vertical="center"/>
      <protection hidden="1"/>
    </xf>
    <xf numFmtId="0" fontId="2" fillId="3" borderId="30" xfId="0" applyFont="1" applyFill="1" applyBorder="1" applyProtection="1">
      <protection hidden="1"/>
    </xf>
    <xf numFmtId="0" fontId="2" fillId="3" borderId="11" xfId="0" applyFont="1" applyFill="1" applyBorder="1" applyProtection="1">
      <protection hidden="1"/>
    </xf>
    <xf numFmtId="0" fontId="2" fillId="3" borderId="25" xfId="0" applyFont="1" applyFill="1" applyBorder="1" applyProtection="1">
      <protection hidden="1"/>
    </xf>
    <xf numFmtId="0" fontId="2" fillId="3" borderId="10" xfId="0" applyFont="1" applyFill="1" applyBorder="1" applyAlignment="1" applyProtection="1">
      <alignment horizontal="left" vertical="center"/>
      <protection hidden="1"/>
    </xf>
    <xf numFmtId="0" fontId="2" fillId="3" borderId="11" xfId="0" applyFont="1" applyFill="1" applyBorder="1" applyAlignment="1" applyProtection="1">
      <alignment horizontal="left" vertical="center" wrapText="1"/>
      <protection hidden="1"/>
    </xf>
    <xf numFmtId="0" fontId="4" fillId="3" borderId="11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vertical="center"/>
      <protection hidden="1"/>
    </xf>
    <xf numFmtId="0" fontId="2" fillId="2" borderId="18" xfId="0" applyFont="1" applyFill="1" applyBorder="1" applyProtection="1">
      <protection hidden="1"/>
    </xf>
    <xf numFmtId="0" fontId="3" fillId="3" borderId="31" xfId="0" applyFont="1" applyFill="1" applyBorder="1" applyAlignment="1" applyProtection="1">
      <alignment vertical="center"/>
      <protection hidden="1"/>
    </xf>
    <xf numFmtId="0" fontId="3" fillId="3" borderId="32" xfId="0" applyFont="1" applyFill="1" applyBorder="1" applyAlignment="1" applyProtection="1">
      <alignment vertical="center"/>
      <protection hidden="1"/>
    </xf>
    <xf numFmtId="0" fontId="3" fillId="3" borderId="33" xfId="0" applyFont="1" applyFill="1" applyBorder="1" applyAlignment="1" applyProtection="1">
      <alignment vertical="center"/>
      <protection hidden="1"/>
    </xf>
    <xf numFmtId="0" fontId="4" fillId="3" borderId="9" xfId="0" applyFont="1" applyFill="1" applyBorder="1" applyProtection="1">
      <protection hidden="1"/>
    </xf>
    <xf numFmtId="0" fontId="0" fillId="3" borderId="6" xfId="0" applyFill="1" applyBorder="1" applyProtection="1">
      <protection hidden="1"/>
    </xf>
    <xf numFmtId="0" fontId="0" fillId="3" borderId="34" xfId="0" applyFill="1" applyBorder="1" applyProtection="1">
      <protection hidden="1"/>
    </xf>
    <xf numFmtId="0" fontId="2" fillId="2" borderId="35" xfId="0" applyFont="1" applyFill="1" applyBorder="1" applyProtection="1">
      <protection hidden="1"/>
    </xf>
    <xf numFmtId="0" fontId="2" fillId="3" borderId="16" xfId="0" applyFont="1" applyFill="1" applyBorder="1" applyAlignment="1" applyProtection="1">
      <alignment horizontal="left"/>
      <protection hidden="1"/>
    </xf>
    <xf numFmtId="0" fontId="1" fillId="2" borderId="0" xfId="0" applyFont="1" applyFill="1" applyProtection="1">
      <protection hidden="1"/>
    </xf>
    <xf numFmtId="0" fontId="2" fillId="3" borderId="9" xfId="0" applyFont="1" applyFill="1" applyBorder="1" applyAlignment="1" applyProtection="1">
      <alignment horizontal="left" vertical="center"/>
      <protection hidden="1"/>
    </xf>
    <xf numFmtId="0" fontId="0" fillId="2" borderId="9" xfId="0" applyFill="1" applyBorder="1" applyAlignment="1">
      <alignment vertical="center"/>
    </xf>
    <xf numFmtId="0" fontId="2" fillId="3" borderId="8" xfId="0" applyFont="1" applyFill="1" applyBorder="1" applyAlignment="1" applyProtection="1">
      <alignment vertical="center"/>
      <protection hidden="1"/>
    </xf>
    <xf numFmtId="0" fontId="2" fillId="3" borderId="29" xfId="0" applyFont="1" applyFill="1" applyBorder="1" applyProtection="1">
      <protection hidden="1"/>
    </xf>
    <xf numFmtId="0" fontId="2" fillId="3" borderId="1" xfId="0" applyFont="1" applyFill="1" applyBorder="1" applyProtection="1">
      <protection hidden="1"/>
    </xf>
    <xf numFmtId="0" fontId="2" fillId="3" borderId="14" xfId="0" applyFont="1" applyFill="1" applyBorder="1" applyAlignment="1" applyProtection="1">
      <alignment vertical="center"/>
      <protection hidden="1"/>
    </xf>
    <xf numFmtId="0" fontId="2" fillId="3" borderId="14" xfId="0" applyFont="1" applyFill="1" applyBorder="1" applyAlignment="1" applyProtection="1">
      <alignment horizontal="left"/>
      <protection hidden="1"/>
    </xf>
    <xf numFmtId="0" fontId="2" fillId="3" borderId="27" xfId="0" applyFont="1" applyFill="1" applyBorder="1" applyProtection="1">
      <protection hidden="1"/>
    </xf>
    <xf numFmtId="0" fontId="6" fillId="3" borderId="0" xfId="0" applyFont="1" applyFill="1" applyProtection="1">
      <protection hidden="1"/>
    </xf>
    <xf numFmtId="0" fontId="4" fillId="2" borderId="11" xfId="0" applyFont="1" applyFill="1" applyBorder="1" applyAlignment="1" applyProtection="1">
      <alignment vertical="center"/>
      <protection hidden="1"/>
    </xf>
    <xf numFmtId="0" fontId="2" fillId="3" borderId="30" xfId="0" applyFont="1" applyFill="1" applyBorder="1" applyAlignment="1" applyProtection="1">
      <alignment vertical="center"/>
      <protection hidden="1"/>
    </xf>
    <xf numFmtId="0" fontId="2" fillId="3" borderId="11" xfId="0" applyFont="1" applyFill="1" applyBorder="1" applyAlignment="1" applyProtection="1">
      <alignment horizontal="left"/>
      <protection hidden="1"/>
    </xf>
    <xf numFmtId="0" fontId="4" fillId="2" borderId="6" xfId="0" applyFont="1" applyFill="1" applyBorder="1" applyProtection="1">
      <protection hidden="1"/>
    </xf>
    <xf numFmtId="0" fontId="4" fillId="3" borderId="9" xfId="0" applyFont="1" applyFill="1" applyBorder="1" applyAlignment="1" applyProtection="1">
      <alignment vertical="center"/>
      <protection hidden="1"/>
    </xf>
    <xf numFmtId="0" fontId="2" fillId="3" borderId="16" xfId="0" applyFont="1" applyFill="1" applyBorder="1" applyProtection="1">
      <protection hidden="1"/>
    </xf>
    <xf numFmtId="0" fontId="4" fillId="3" borderId="16" xfId="0" applyFont="1" applyFill="1" applyBorder="1" applyProtection="1">
      <protection hidden="1"/>
    </xf>
    <xf numFmtId="0" fontId="4" fillId="3" borderId="18" xfId="0" applyFont="1" applyFill="1" applyBorder="1" applyProtection="1">
      <protection hidden="1"/>
    </xf>
    <xf numFmtId="0" fontId="2" fillId="3" borderId="28" xfId="0" applyFont="1" applyFill="1" applyBorder="1" applyAlignment="1" applyProtection="1">
      <alignment vertical="center"/>
      <protection hidden="1"/>
    </xf>
    <xf numFmtId="0" fontId="4" fillId="3" borderId="14" xfId="0" applyFont="1" applyFill="1" applyBorder="1" applyProtection="1">
      <protection hidden="1"/>
    </xf>
    <xf numFmtId="0" fontId="2" fillId="3" borderId="14" xfId="0" applyFont="1" applyFill="1" applyBorder="1" applyProtection="1">
      <protection hidden="1"/>
    </xf>
    <xf numFmtId="0" fontId="4" fillId="3" borderId="30" xfId="0" applyFont="1" applyFill="1" applyBorder="1" applyProtection="1">
      <protection hidden="1"/>
    </xf>
    <xf numFmtId="0" fontId="2" fillId="3" borderId="36" xfId="0" applyFont="1" applyFill="1" applyBorder="1" applyAlignment="1" applyProtection="1">
      <alignment horizontal="left"/>
      <protection hidden="1"/>
    </xf>
    <xf numFmtId="0" fontId="4" fillId="3" borderId="14" xfId="0" applyFont="1" applyFill="1" applyBorder="1" applyAlignment="1" applyProtection="1">
      <alignment horizontal="center"/>
      <protection hidden="1"/>
    </xf>
    <xf numFmtId="0" fontId="7" fillId="3" borderId="26" xfId="0" applyFont="1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horizontal="left" vertical="center"/>
      <protection hidden="1"/>
    </xf>
    <xf numFmtId="14" fontId="8" fillId="3" borderId="0" xfId="0" applyNumberFormat="1" applyFont="1" applyFill="1" applyAlignment="1" applyProtection="1">
      <alignment horizontal="left" vertical="center"/>
      <protection hidden="1"/>
    </xf>
    <xf numFmtId="0" fontId="0" fillId="2" borderId="4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hidden="1"/>
    </xf>
    <xf numFmtId="0" fontId="2" fillId="2" borderId="0" xfId="0" applyFont="1" applyFill="1"/>
    <xf numFmtId="0" fontId="2" fillId="2" borderId="37" xfId="0" applyFont="1" applyFill="1" applyBorder="1"/>
    <xf numFmtId="0" fontId="2" fillId="3" borderId="8" xfId="0" applyFont="1" applyFill="1" applyBorder="1" applyAlignment="1">
      <alignment vertical="center"/>
    </xf>
    <xf numFmtId="0" fontId="2" fillId="2" borderId="8" xfId="0" applyFont="1" applyFill="1" applyBorder="1"/>
    <xf numFmtId="0" fontId="2" fillId="3" borderId="19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37" xfId="0" applyFont="1" applyFill="1" applyBorder="1" applyAlignment="1">
      <alignment vertical="center"/>
    </xf>
    <xf numFmtId="0" fontId="2" fillId="2" borderId="37" xfId="0" applyFont="1" applyFill="1" applyBorder="1"/>
    <xf numFmtId="0" fontId="2" fillId="2" borderId="19" xfId="0" applyFont="1" applyFill="1" applyBorder="1"/>
    <xf numFmtId="0" fontId="2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2" fillId="2" borderId="8" xfId="0" applyFont="1" applyFill="1" applyBorder="1"/>
    <xf numFmtId="0" fontId="2" fillId="2" borderId="19" xfId="0" applyFont="1" applyFill="1" applyBorder="1"/>
    <xf numFmtId="0" fontId="2" fillId="2" borderId="38" xfId="0" applyFont="1" applyFill="1" applyBorder="1"/>
    <xf numFmtId="0" fontId="2" fillId="2" borderId="39" xfId="0" applyFont="1" applyFill="1" applyBorder="1"/>
    <xf numFmtId="0" fontId="2" fillId="2" borderId="40" xfId="0" applyFont="1" applyFill="1" applyBorder="1"/>
    <xf numFmtId="0" fontId="1" fillId="2" borderId="0" xfId="0" applyFont="1" applyFill="1" applyAlignment="1" applyProtection="1">
      <alignment vertical="center"/>
      <protection hidden="1"/>
    </xf>
    <xf numFmtId="0" fontId="2" fillId="2" borderId="6" xfId="0" applyFont="1" applyFill="1" applyBorder="1" applyProtection="1">
      <protection hidden="1"/>
    </xf>
    <xf numFmtId="0" fontId="2" fillId="2" borderId="6" xfId="0" applyFont="1" applyFill="1" applyBorder="1" applyAlignment="1" applyProtection="1">
      <alignment horizontal="left" vertical="center"/>
      <protection hidden="1"/>
    </xf>
    <xf numFmtId="0" fontId="0" fillId="2" borderId="37" xfId="0" applyFill="1" applyBorder="1" applyProtection="1">
      <protection hidden="1"/>
    </xf>
    <xf numFmtId="0" fontId="0" fillId="2" borderId="8" xfId="0" applyFill="1" applyBorder="1" applyProtection="1">
      <protection hidden="1"/>
    </xf>
    <xf numFmtId="0" fontId="0" fillId="2" borderId="19" xfId="0" applyFill="1" applyBorder="1" applyProtection="1">
      <protection hidden="1"/>
    </xf>
    <xf numFmtId="0" fontId="1" fillId="3" borderId="0" xfId="0" applyFont="1" applyFill="1" applyAlignment="1">
      <alignment vertical="center"/>
    </xf>
    <xf numFmtId="0" fontId="1" fillId="3" borderId="38" xfId="0" applyFont="1" applyFill="1" applyBorder="1" applyAlignment="1">
      <alignment vertical="center"/>
    </xf>
    <xf numFmtId="0" fontId="1" fillId="3" borderId="39" xfId="0" applyFont="1" applyFill="1" applyBorder="1" applyAlignment="1">
      <alignment horizontal="left" vertical="center"/>
    </xf>
    <xf numFmtId="0" fontId="1" fillId="3" borderId="40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left"/>
      <protection hidden="1"/>
    </xf>
    <xf numFmtId="0" fontId="0" fillId="2" borderId="0" xfId="0" applyFill="1" applyProtection="1">
      <protection hidden="1"/>
    </xf>
    <xf numFmtId="0" fontId="0" fillId="2" borderId="0" xfId="0" applyFill="1" applyProtection="1"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2" fillId="3" borderId="10" xfId="0" applyFont="1" applyFill="1" applyBorder="1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2" fillId="2" borderId="41" xfId="0" applyFont="1" applyFill="1" applyBorder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Protection="1">
      <protection hidden="1"/>
    </xf>
    <xf numFmtId="0" fontId="2" fillId="3" borderId="17" xfId="0" applyFont="1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2" fillId="3" borderId="18" xfId="0" applyFont="1" applyFill="1" applyBorder="1" applyAlignment="1" applyProtection="1">
      <alignment horizontal="left" vertical="center"/>
      <protection hidden="1"/>
    </xf>
    <xf numFmtId="0" fontId="2" fillId="2" borderId="12" xfId="0" applyFont="1" applyFill="1" applyBorder="1" applyAlignment="1" applyProtection="1">
      <alignment horizontal="left" vertical="center"/>
      <protection hidden="1"/>
    </xf>
    <xf numFmtId="0" fontId="2" fillId="2" borderId="11" xfId="0" applyFont="1" applyFill="1" applyBorder="1" applyAlignment="1" applyProtection="1">
      <alignment horizontal="left" vertical="center"/>
      <protection hidden="1"/>
    </xf>
    <xf numFmtId="0" fontId="2" fillId="2" borderId="25" xfId="0" applyFont="1" applyFill="1" applyBorder="1" applyAlignment="1" applyProtection="1">
      <alignment horizontal="left" vertical="center"/>
      <protection hidden="1"/>
    </xf>
    <xf numFmtId="0" fontId="2" fillId="3" borderId="13" xfId="0" applyFont="1" applyFill="1" applyBorder="1" applyAlignment="1" applyProtection="1">
      <alignment vertical="center"/>
      <protection hidden="1"/>
    </xf>
    <xf numFmtId="0" fontId="2" fillId="3" borderId="14" xfId="0" applyFont="1" applyFill="1" applyBorder="1" applyProtection="1">
      <protection hidden="1"/>
    </xf>
    <xf numFmtId="0" fontId="4" fillId="3" borderId="17" xfId="0" applyFont="1" applyFill="1" applyBorder="1" applyAlignment="1" applyProtection="1">
      <alignment horizontal="center" vertical="center"/>
      <protection locked="0" hidden="1"/>
    </xf>
    <xf numFmtId="0" fontId="1" fillId="2" borderId="0" xfId="0" applyFont="1" applyFill="1" applyAlignment="1" applyProtection="1">
      <alignment vertical="center"/>
      <protection hidden="1"/>
    </xf>
    <xf numFmtId="0" fontId="2" fillId="3" borderId="26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2" fillId="3" borderId="29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14" xfId="0" applyFont="1" applyFill="1" applyBorder="1" applyAlignment="1" applyProtection="1">
      <alignment horizontal="left" vertical="center"/>
      <protection hidden="1"/>
    </xf>
    <xf numFmtId="0" fontId="4" fillId="3" borderId="43" xfId="0" applyFont="1" applyFill="1" applyBorder="1" applyAlignment="1" applyProtection="1">
      <alignment vertical="center"/>
      <protection hidden="1"/>
    </xf>
    <xf numFmtId="0" fontId="1" fillId="2" borderId="0" xfId="0" applyFont="1" applyFill="1" applyProtection="1"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2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2" fillId="3" borderId="9" xfId="0" applyFont="1" applyFill="1" applyBorder="1" applyAlignment="1">
      <alignment horizontal="left" vertical="center"/>
    </xf>
    <xf numFmtId="0" fontId="2" fillId="3" borderId="0" xfId="0" applyFont="1" applyFill="1" applyAlignment="1" applyProtection="1">
      <alignment horizontal="left" vertical="top" wrapText="1"/>
      <protection hidden="1"/>
    </xf>
    <xf numFmtId="0" fontId="2" fillId="2" borderId="13" xfId="0" applyFont="1" applyFill="1" applyBorder="1" applyAlignment="1" applyProtection="1">
      <alignment vertical="center"/>
      <protection hidden="1"/>
    </xf>
    <xf numFmtId="0" fontId="2" fillId="2" borderId="14" xfId="0" applyFont="1" applyFill="1" applyBorder="1" applyProtection="1">
      <protection hidden="1"/>
    </xf>
    <xf numFmtId="0" fontId="2" fillId="2" borderId="10" xfId="0" applyFont="1" applyFill="1" applyBorder="1" applyAlignment="1" applyProtection="1">
      <alignment horizontal="left" vertical="center"/>
      <protection hidden="1"/>
    </xf>
    <xf numFmtId="0" fontId="5" fillId="2" borderId="11" xfId="0" applyFont="1" applyFill="1" applyBorder="1" applyAlignment="1" applyProtection="1">
      <alignment horizontal="left" vertical="center" indent="1"/>
      <protection hidden="1"/>
    </xf>
    <xf numFmtId="0" fontId="9" fillId="2" borderId="0" xfId="0" applyFont="1" applyFill="1" applyAlignment="1" applyProtection="1">
      <alignment horizontal="left" vertical="center"/>
      <protection hidden="1"/>
    </xf>
    <xf numFmtId="0" fontId="2" fillId="3" borderId="0" xfId="0" applyFont="1" applyFill="1" applyAlignment="1" applyProtection="1">
      <alignment horizontal="left" vertical="center"/>
      <protection hidden="1"/>
    </xf>
    <xf numFmtId="0" fontId="1" fillId="2" borderId="0" xfId="0" applyFont="1" applyFill="1" applyProtection="1">
      <protection hidden="1"/>
    </xf>
    <xf numFmtId="0" fontId="2" fillId="3" borderId="0" xfId="0" applyFont="1" applyFill="1" applyAlignment="1" applyProtection="1">
      <alignment horizontal="left" vertical="top" wrapText="1"/>
      <protection hidden="1"/>
    </xf>
    <xf numFmtId="0" fontId="4" fillId="2" borderId="44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left" vertical="center"/>
    </xf>
    <xf numFmtId="0" fontId="1" fillId="3" borderId="38" xfId="0" applyFont="1" applyFill="1" applyBorder="1" applyAlignment="1">
      <alignment horizontal="left" vertical="center"/>
    </xf>
    <xf numFmtId="0" fontId="1" fillId="3" borderId="37" xfId="0" applyFont="1" applyFill="1" applyBorder="1" applyAlignment="1">
      <alignment vertical="center"/>
    </xf>
    <xf numFmtId="0" fontId="10" fillId="2" borderId="0" xfId="0" applyFont="1" applyFill="1" applyProtection="1">
      <protection hidden="1"/>
    </xf>
    <xf numFmtId="0" fontId="10" fillId="2" borderId="0" xfId="0" applyFont="1" applyFill="1" applyAlignment="1" applyProtection="1">
      <alignment vertical="center"/>
      <protection hidden="1"/>
    </xf>
    <xf numFmtId="0" fontId="4" fillId="2" borderId="45" xfId="0" applyFont="1" applyFill="1" applyBorder="1" applyAlignment="1" applyProtection="1">
      <alignment horizontal="center" vertical="center"/>
      <protection locked="0" hidden="1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2" borderId="0" xfId="0" applyFont="1" applyFill="1" applyAlignment="1" applyProtection="1">
      <alignment wrapText="1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4" fillId="3" borderId="0" xfId="0" applyFont="1" applyFill="1" applyAlignment="1" applyProtection="1">
      <alignment horizontal="left" vertical="center"/>
      <protection hidden="1"/>
    </xf>
    <xf numFmtId="0" fontId="4" fillId="3" borderId="11" xfId="0" applyFont="1" applyFill="1" applyBorder="1" applyAlignment="1" applyProtection="1">
      <alignment horizontal="left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0" fontId="2" fillId="2" borderId="46" xfId="0" applyFont="1" applyFill="1" applyBorder="1" applyAlignment="1" applyProtection="1">
      <alignment horizontal="center" vertical="center"/>
      <protection hidden="1"/>
    </xf>
    <xf numFmtId="2" fontId="4" fillId="2" borderId="0" xfId="0" applyNumberFormat="1" applyFont="1" applyFill="1" applyAlignment="1" applyProtection="1">
      <alignment horizontal="center" vertical="center"/>
      <protection hidden="1"/>
    </xf>
    <xf numFmtId="0" fontId="2" fillId="3" borderId="0" xfId="0" applyFont="1" applyFill="1" applyAlignment="1" applyProtection="1">
      <alignment horizontal="left" vertical="center"/>
      <protection hidden="1"/>
    </xf>
    <xf numFmtId="0" fontId="8" fillId="3" borderId="47" xfId="0" applyFont="1" applyFill="1" applyBorder="1" applyAlignment="1" applyProtection="1">
      <alignment horizontal="center" vertical="center"/>
      <protection locked="0" hidden="1"/>
    </xf>
    <xf numFmtId="0" fontId="6" fillId="3" borderId="0" xfId="0" applyFont="1" applyFill="1" applyProtection="1">
      <protection hidden="1"/>
    </xf>
    <xf numFmtId="0" fontId="3" fillId="3" borderId="0" xfId="0" applyFont="1" applyFill="1" applyProtection="1"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7" fillId="3" borderId="7" xfId="0" applyFont="1" applyFill="1" applyBorder="1" applyAlignment="1" applyProtection="1">
      <alignment vertical="center"/>
      <protection hidden="1"/>
    </xf>
    <xf numFmtId="0" fontId="3" fillId="3" borderId="6" xfId="0" applyFont="1" applyFill="1" applyBorder="1" applyAlignment="1" applyProtection="1">
      <alignment vertical="center"/>
      <protection hidden="1"/>
    </xf>
    <xf numFmtId="0" fontId="3" fillId="3" borderId="34" xfId="0" applyFont="1" applyFill="1" applyBorder="1" applyProtection="1">
      <protection hidden="1"/>
    </xf>
    <xf numFmtId="0" fontId="8" fillId="3" borderId="7" xfId="0" applyFont="1" applyFill="1" applyBorder="1" applyAlignment="1" applyProtection="1">
      <alignment horizontal="center" vertical="center"/>
      <protection locked="0"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8" fillId="3" borderId="0" xfId="0" applyFont="1" applyFill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vertical="center"/>
      <protection hidden="1"/>
    </xf>
    <xf numFmtId="0" fontId="2" fillId="3" borderId="22" xfId="0" applyFont="1" applyFill="1" applyBorder="1" applyProtection="1">
      <protection hidden="1"/>
    </xf>
    <xf numFmtId="0" fontId="2" fillId="3" borderId="15" xfId="0" applyFont="1" applyFill="1" applyBorder="1" applyAlignment="1" applyProtection="1">
      <alignment horizontal="left" vertical="center"/>
      <protection hidden="1"/>
    </xf>
    <xf numFmtId="0" fontId="2" fillId="3" borderId="16" xfId="0" applyFont="1" applyFill="1" applyBorder="1" applyAlignment="1" applyProtection="1">
      <alignment horizontal="left" vertical="center"/>
      <protection hidden="1"/>
    </xf>
    <xf numFmtId="0" fontId="4" fillId="3" borderId="16" xfId="0" applyFont="1" applyFill="1" applyBorder="1" applyAlignment="1" applyProtection="1">
      <alignment horizontal="left" vertical="center"/>
      <protection hidden="1"/>
    </xf>
    <xf numFmtId="0" fontId="11" fillId="3" borderId="0" xfId="0" applyFont="1" applyFill="1" applyProtection="1">
      <protection hidden="1"/>
    </xf>
    <xf numFmtId="0" fontId="0" fillId="2" borderId="0" xfId="0" applyFill="1"/>
    <xf numFmtId="0" fontId="3" fillId="3" borderId="0" xfId="0" applyFont="1" applyFill="1" applyAlignment="1">
      <alignment vertical="center"/>
    </xf>
    <xf numFmtId="0" fontId="0" fillId="2" borderId="0" xfId="0" applyFill="1"/>
    <xf numFmtId="0" fontId="0" fillId="2" borderId="38" xfId="0" applyFill="1" applyBorder="1"/>
    <xf numFmtId="0" fontId="0" fillId="2" borderId="40" xfId="0" applyFill="1" applyBorder="1"/>
    <xf numFmtId="0" fontId="2" fillId="3" borderId="26" xfId="0" applyFont="1" applyFill="1" applyBorder="1" applyAlignment="1" applyProtection="1">
      <alignment vertical="center"/>
      <protection hidden="1"/>
    </xf>
    <xf numFmtId="0" fontId="2" fillId="3" borderId="16" xfId="0" applyFont="1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horizontal="left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0" fillId="2" borderId="0" xfId="0" applyFill="1"/>
    <xf numFmtId="0" fontId="2" fillId="2" borderId="17" xfId="0" applyFont="1" applyFill="1" applyBorder="1" applyAlignment="1" applyProtection="1">
      <alignment horizontal="left" vertical="center"/>
      <protection hidden="1"/>
    </xf>
    <xf numFmtId="0" fontId="2" fillId="2" borderId="16" xfId="0" applyFont="1" applyFill="1" applyBorder="1" applyAlignment="1" applyProtection="1">
      <alignment horizontal="left" vertical="center"/>
      <protection hidden="1"/>
    </xf>
    <xf numFmtId="0" fontId="2" fillId="2" borderId="18" xfId="0" applyFont="1" applyFill="1" applyBorder="1" applyAlignment="1" applyProtection="1">
      <alignment horizontal="left" vertical="center"/>
      <protection hidden="1"/>
    </xf>
    <xf numFmtId="0" fontId="2" fillId="3" borderId="17" xfId="0" applyFont="1" applyFill="1" applyBorder="1" applyAlignment="1" applyProtection="1">
      <alignment horizontal="left" vertical="center"/>
      <protection hidden="1"/>
    </xf>
    <xf numFmtId="0" fontId="2" fillId="3" borderId="16" xfId="0" applyFont="1" applyFill="1" applyBorder="1" applyAlignment="1" applyProtection="1">
      <alignment horizontal="left" vertical="center"/>
      <protection hidden="1"/>
    </xf>
    <xf numFmtId="0" fontId="2" fillId="2" borderId="15" xfId="0" applyFont="1" applyFill="1" applyBorder="1" applyAlignment="1" applyProtection="1">
      <alignment horizontal="left" vertical="center"/>
      <protection hidden="1"/>
    </xf>
    <xf numFmtId="0" fontId="2" fillId="3" borderId="9" xfId="0" applyFont="1" applyFill="1" applyBorder="1" applyAlignment="1">
      <alignment horizontal="left" vertical="center"/>
    </xf>
    <xf numFmtId="0" fontId="2" fillId="3" borderId="15" xfId="0" applyFont="1" applyFill="1" applyBorder="1" applyAlignment="1" applyProtection="1">
      <alignment horizontal="left" vertical="center"/>
      <protection hidden="1"/>
    </xf>
    <xf numFmtId="0" fontId="4" fillId="3" borderId="17" xfId="0" applyFont="1" applyFill="1" applyBorder="1" applyAlignment="1" applyProtection="1">
      <alignment horizontal="center" vertical="center"/>
      <protection locked="0" hidden="1"/>
    </xf>
    <xf numFmtId="0" fontId="2" fillId="2" borderId="10" xfId="0" applyFont="1" applyFill="1" applyBorder="1" applyAlignment="1" applyProtection="1">
      <alignment horizontal="left" vertical="center"/>
      <protection hidden="1"/>
    </xf>
    <xf numFmtId="0" fontId="4" fillId="3" borderId="9" xfId="0" applyFont="1" applyFill="1" applyBorder="1" applyAlignment="1">
      <alignment vertical="center"/>
    </xf>
    <xf numFmtId="0" fontId="1" fillId="2" borderId="0" xfId="0" applyFont="1" applyFill="1" applyAlignment="1" applyProtection="1">
      <alignment horizontal="left" vertical="center"/>
      <protection hidden="1"/>
    </xf>
    <xf numFmtId="0" fontId="12" fillId="2" borderId="0" xfId="0" applyFont="1" applyFill="1" applyProtection="1">
      <protection hidden="1"/>
    </xf>
    <xf numFmtId="0" fontId="0" fillId="2" borderId="0" xfId="0" applyFill="1" applyProtection="1">
      <protection locked="0" hidden="1"/>
    </xf>
    <xf numFmtId="0" fontId="14" fillId="4" borderId="7" xfId="0" applyFont="1" applyFill="1" applyBorder="1" applyAlignment="1" applyProtection="1">
      <alignment horizontal="left"/>
      <protection hidden="1"/>
    </xf>
    <xf numFmtId="0" fontId="14" fillId="4" borderId="6" xfId="0" applyFont="1" applyFill="1" applyBorder="1" applyAlignment="1" applyProtection="1">
      <alignment horizontal="left"/>
      <protection hidden="1"/>
    </xf>
    <xf numFmtId="0" fontId="14" fillId="4" borderId="34" xfId="0" applyFont="1" applyFill="1" applyBorder="1" applyAlignment="1" applyProtection="1">
      <alignment horizontal="left"/>
      <protection hidden="1"/>
    </xf>
    <xf numFmtId="0" fontId="5" fillId="2" borderId="26" xfId="0" applyFont="1" applyFill="1" applyBorder="1" applyAlignment="1" applyProtection="1">
      <alignment horizontal="left" vertical="center" wrapText="1"/>
      <protection hidden="1"/>
    </xf>
    <xf numFmtId="0" fontId="5" fillId="2" borderId="9" xfId="0" applyFont="1" applyFill="1" applyBorder="1" applyAlignment="1" applyProtection="1">
      <alignment horizontal="left" vertical="center" wrapText="1"/>
      <protection hidden="1"/>
    </xf>
    <xf numFmtId="0" fontId="5" fillId="2" borderId="50" xfId="0" applyFont="1" applyFill="1" applyBorder="1" applyAlignment="1" applyProtection="1">
      <alignment horizontal="left" vertical="center" wrapText="1"/>
      <protection hidden="1"/>
    </xf>
    <xf numFmtId="0" fontId="18" fillId="2" borderId="27" xfId="0" applyFont="1" applyFill="1" applyBorder="1" applyAlignment="1" applyProtection="1">
      <alignment horizontal="center" vertical="center" wrapText="1"/>
      <protection hidden="1"/>
    </xf>
    <xf numFmtId="0" fontId="18" fillId="2" borderId="9" xfId="0" applyFont="1" applyFill="1" applyBorder="1" applyAlignment="1" applyProtection="1">
      <alignment horizontal="center" vertical="center" wrapText="1"/>
      <protection hidden="1"/>
    </xf>
    <xf numFmtId="0" fontId="18" fillId="2" borderId="50" xfId="0" applyFont="1" applyFill="1" applyBorder="1" applyAlignment="1" applyProtection="1">
      <alignment horizontal="center" vertical="center" wrapText="1"/>
      <protection hidden="1"/>
    </xf>
    <xf numFmtId="0" fontId="18" fillId="2" borderId="28" xfId="0" applyFont="1" applyFill="1" applyBorder="1" applyAlignment="1" applyProtection="1">
      <alignment horizontal="center" vertical="center" wrapText="1"/>
      <protection hidden="1"/>
    </xf>
    <xf numFmtId="0" fontId="4" fillId="2" borderId="17" xfId="0" applyFont="1" applyFill="1" applyBorder="1" applyAlignment="1" applyProtection="1">
      <alignment horizontal="left" vertical="center"/>
      <protection locked="0" hidden="1"/>
    </xf>
    <xf numFmtId="0" fontId="4" fillId="2" borderId="16" xfId="0" applyFont="1" applyFill="1" applyBorder="1" applyAlignment="1" applyProtection="1">
      <alignment horizontal="left" vertical="center"/>
      <protection locked="0" hidden="1"/>
    </xf>
    <xf numFmtId="0" fontId="4" fillId="2" borderId="36" xfId="0" applyFont="1" applyFill="1" applyBorder="1" applyAlignment="1" applyProtection="1">
      <alignment horizontal="left" vertical="center"/>
      <protection locked="0" hidden="1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49" xfId="0" applyNumberFormat="1" applyFont="1" applyFill="1" applyBorder="1" applyAlignment="1" applyProtection="1">
      <alignment horizontal="center" vertical="center"/>
      <protection locked="0"/>
    </xf>
    <xf numFmtId="1" fontId="2" fillId="2" borderId="12" xfId="0" applyNumberFormat="1" applyFont="1" applyFill="1" applyBorder="1" applyAlignment="1" applyProtection="1">
      <alignment horizontal="left" vertical="center"/>
      <protection hidden="1"/>
    </xf>
    <xf numFmtId="1" fontId="2" fillId="2" borderId="11" xfId="0" applyNumberFormat="1" applyFont="1" applyFill="1" applyBorder="1" applyAlignment="1" applyProtection="1">
      <alignment horizontal="left" vertical="center"/>
      <protection hidden="1"/>
    </xf>
    <xf numFmtId="1" fontId="2" fillId="2" borderId="25" xfId="0" applyNumberFormat="1" applyFont="1" applyFill="1" applyBorder="1" applyAlignment="1" applyProtection="1">
      <alignment horizontal="left" vertical="center"/>
      <protection hidden="1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 applyProtection="1">
      <alignment horizontal="center" vertical="center"/>
      <protection locked="0"/>
    </xf>
    <xf numFmtId="0" fontId="13" fillId="2" borderId="52" xfId="0" applyFont="1" applyFill="1" applyBorder="1" applyAlignment="1" applyProtection="1">
      <alignment horizontal="center" vertical="center" wrapText="1"/>
      <protection hidden="1"/>
    </xf>
    <xf numFmtId="0" fontId="13" fillId="2" borderId="6" xfId="0" applyFont="1" applyFill="1" applyBorder="1" applyAlignment="1" applyProtection="1">
      <alignment horizontal="center" vertical="center" wrapText="1"/>
      <protection hidden="1"/>
    </xf>
    <xf numFmtId="0" fontId="13" fillId="2" borderId="34" xfId="0" applyFont="1" applyFill="1" applyBorder="1" applyAlignment="1" applyProtection="1">
      <alignment horizontal="center" vertical="center" wrapText="1"/>
      <protection hidden="1"/>
    </xf>
    <xf numFmtId="0" fontId="9" fillId="2" borderId="26" xfId="0" applyFont="1" applyFill="1" applyBorder="1" applyAlignment="1" applyProtection="1">
      <alignment horizontal="left" vertical="center"/>
      <protection hidden="1"/>
    </xf>
    <xf numFmtId="0" fontId="9" fillId="2" borderId="9" xfId="0" applyFont="1" applyFill="1" applyBorder="1" applyAlignment="1" applyProtection="1">
      <alignment horizontal="left" vertical="center"/>
      <protection hidden="1"/>
    </xf>
    <xf numFmtId="0" fontId="9" fillId="2" borderId="50" xfId="0" applyFont="1" applyFill="1" applyBorder="1" applyAlignment="1" applyProtection="1">
      <alignment horizontal="left" vertical="center"/>
      <protection hidden="1"/>
    </xf>
    <xf numFmtId="0" fontId="9" fillId="2" borderId="15" xfId="0" applyFont="1" applyFill="1" applyBorder="1" applyAlignment="1" applyProtection="1">
      <alignment horizontal="left" vertical="center"/>
      <protection hidden="1"/>
    </xf>
    <xf numFmtId="0" fontId="9" fillId="2" borderId="16" xfId="0" applyFont="1" applyFill="1" applyBorder="1" applyAlignment="1" applyProtection="1">
      <alignment horizontal="left" vertical="center"/>
      <protection hidden="1"/>
    </xf>
    <xf numFmtId="0" fontId="9" fillId="2" borderId="36" xfId="0" applyFont="1" applyFill="1" applyBorder="1" applyAlignment="1" applyProtection="1">
      <alignment horizontal="left" vertical="center"/>
      <protection hidden="1"/>
    </xf>
    <xf numFmtId="0" fontId="9" fillId="2" borderId="10" xfId="0" applyFont="1" applyFill="1" applyBorder="1" applyAlignment="1" applyProtection="1">
      <alignment horizontal="left" vertical="center"/>
      <protection hidden="1"/>
    </xf>
    <xf numFmtId="0" fontId="9" fillId="2" borderId="11" xfId="0" applyFont="1" applyFill="1" applyBorder="1" applyAlignment="1" applyProtection="1">
      <alignment horizontal="left" vertical="center"/>
      <protection hidden="1"/>
    </xf>
    <xf numFmtId="0" fontId="9" fillId="2" borderId="49" xfId="0" applyFont="1" applyFill="1" applyBorder="1" applyAlignment="1" applyProtection="1">
      <alignment horizontal="left" vertical="center"/>
      <protection hidden="1"/>
    </xf>
    <xf numFmtId="1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50" xfId="0" applyFont="1" applyFill="1" applyBorder="1" applyAlignment="1" applyProtection="1">
      <alignment horizontal="center" vertical="center"/>
      <protection locked="0"/>
    </xf>
    <xf numFmtId="0" fontId="4" fillId="2" borderId="36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49" xfId="0" applyFont="1" applyFill="1" applyBorder="1" applyAlignment="1" applyProtection="1">
      <alignment horizontal="center" vertical="center"/>
      <protection locked="0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164" fontId="4" fillId="2" borderId="16" xfId="0" applyNumberFormat="1" applyFont="1" applyFill="1" applyBorder="1" applyAlignment="1" applyProtection="1">
      <alignment horizontal="center" vertical="center"/>
      <protection locked="0"/>
    </xf>
    <xf numFmtId="164" fontId="4" fillId="2" borderId="36" xfId="0" applyNumberFormat="1" applyFont="1" applyFill="1" applyBorder="1" applyAlignment="1" applyProtection="1">
      <alignment horizontal="center" vertical="center"/>
      <protection locked="0"/>
    </xf>
    <xf numFmtId="164" fontId="2" fillId="2" borderId="17" xfId="0" applyNumberFormat="1" applyFont="1" applyFill="1" applyBorder="1" applyAlignment="1" applyProtection="1">
      <alignment horizontal="center" vertical="center"/>
      <protection hidden="1"/>
    </xf>
    <xf numFmtId="164" fontId="2" fillId="2" borderId="16" xfId="0" applyNumberFormat="1" applyFont="1" applyFill="1" applyBorder="1" applyAlignment="1" applyProtection="1">
      <alignment horizontal="center" vertical="center"/>
      <protection hidden="1"/>
    </xf>
    <xf numFmtId="164" fontId="2" fillId="2" borderId="18" xfId="0" applyNumberFormat="1" applyFont="1" applyFill="1" applyBorder="1" applyAlignment="1" applyProtection="1">
      <alignment horizontal="center" vertical="center"/>
      <protection hidden="1"/>
    </xf>
    <xf numFmtId="0" fontId="4" fillId="2" borderId="29" xfId="0" applyFont="1" applyFill="1" applyBorder="1" applyAlignment="1" applyProtection="1">
      <alignment horizontal="left" vertical="center"/>
      <protection locked="0" hidden="1"/>
    </xf>
    <xf numFmtId="0" fontId="4" fillId="2" borderId="14" xfId="0" applyFont="1" applyFill="1" applyBorder="1" applyAlignment="1" applyProtection="1">
      <alignment horizontal="left" vertical="center"/>
      <protection locked="0" hidden="1"/>
    </xf>
    <xf numFmtId="0" fontId="4" fillId="2" borderId="43" xfId="0" applyFont="1" applyFill="1" applyBorder="1" applyAlignment="1" applyProtection="1">
      <alignment horizontal="left" vertical="center"/>
      <protection locked="0" hidden="1"/>
    </xf>
    <xf numFmtId="0" fontId="1" fillId="2" borderId="7" xfId="0" applyFont="1" applyFill="1" applyBorder="1" applyAlignment="1" applyProtection="1">
      <alignment horizontal="left" vertical="center"/>
      <protection hidden="1"/>
    </xf>
    <xf numFmtId="0" fontId="1" fillId="2" borderId="6" xfId="0" applyFont="1" applyFill="1" applyBorder="1" applyAlignment="1" applyProtection="1">
      <alignment horizontal="left" vertical="center"/>
      <protection hidden="1"/>
    </xf>
    <xf numFmtId="0" fontId="1" fillId="2" borderId="34" xfId="0" applyFont="1" applyFill="1" applyBorder="1" applyAlignment="1" applyProtection="1">
      <alignment horizontal="left" vertical="center"/>
      <protection hidden="1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164" fontId="4" fillId="2" borderId="29" xfId="0" quotePrefix="1" applyNumberFormat="1" applyFont="1" applyFill="1" applyBorder="1" applyAlignment="1" applyProtection="1">
      <alignment horizontal="center" vertical="center"/>
      <protection locked="0"/>
    </xf>
    <xf numFmtId="164" fontId="4" fillId="2" borderId="14" xfId="0" quotePrefix="1" applyNumberFormat="1" applyFont="1" applyFill="1" applyBorder="1" applyAlignment="1" applyProtection="1">
      <alignment horizontal="center" vertical="center"/>
      <protection locked="0"/>
    </xf>
    <xf numFmtId="164" fontId="4" fillId="2" borderId="43" xfId="0" quotePrefix="1" applyNumberFormat="1" applyFont="1" applyFill="1" applyBorder="1" applyAlignment="1" applyProtection="1">
      <alignment horizontal="center" vertical="center"/>
      <protection locked="0"/>
    </xf>
    <xf numFmtId="164" fontId="2" fillId="2" borderId="29" xfId="0" applyNumberFormat="1" applyFont="1" applyFill="1" applyBorder="1" applyAlignment="1" applyProtection="1">
      <alignment horizontal="center" vertical="center"/>
      <protection hidden="1"/>
    </xf>
    <xf numFmtId="164" fontId="2" fillId="2" borderId="14" xfId="0" applyNumberFormat="1" applyFont="1" applyFill="1" applyBorder="1" applyAlignment="1" applyProtection="1">
      <alignment horizontal="center" vertical="center"/>
      <protection hidden="1"/>
    </xf>
    <xf numFmtId="164" fontId="2" fillId="2" borderId="30" xfId="0" applyNumberFormat="1" applyFont="1" applyFill="1" applyBorder="1" applyAlignment="1" applyProtection="1">
      <alignment horizontal="center" vertical="center"/>
      <protection hidden="1"/>
    </xf>
    <xf numFmtId="0" fontId="5" fillId="2" borderId="7" xfId="0" applyFont="1" applyFill="1" applyBorder="1" applyAlignment="1" applyProtection="1">
      <alignment horizontal="left" vertical="center"/>
      <protection hidden="1"/>
    </xf>
    <xf numFmtId="0" fontId="5" fillId="2" borderId="6" xfId="0" applyFont="1" applyFill="1" applyBorder="1" applyAlignment="1" applyProtection="1">
      <alignment horizontal="left" vertical="center"/>
      <protection hidden="1"/>
    </xf>
    <xf numFmtId="0" fontId="5" fillId="2" borderId="35" xfId="0" applyFont="1" applyFill="1" applyBorder="1" applyAlignment="1" applyProtection="1">
      <alignment horizontal="left" vertical="center"/>
      <protection hidden="1"/>
    </xf>
    <xf numFmtId="164" fontId="5" fillId="2" borderId="52" xfId="0" applyNumberFormat="1" applyFont="1" applyFill="1" applyBorder="1" applyAlignment="1" applyProtection="1">
      <alignment horizontal="center" vertical="center"/>
      <protection hidden="1"/>
    </xf>
    <xf numFmtId="164" fontId="5" fillId="2" borderId="6" xfId="0" applyNumberFormat="1" applyFont="1" applyFill="1" applyBorder="1" applyAlignment="1" applyProtection="1">
      <alignment horizontal="center" vertical="center"/>
      <protection hidden="1"/>
    </xf>
    <xf numFmtId="164" fontId="5" fillId="2" borderId="35" xfId="0" applyNumberFormat="1" applyFont="1" applyFill="1" applyBorder="1" applyAlignment="1" applyProtection="1">
      <alignment horizontal="center" vertical="center"/>
      <protection hidden="1"/>
    </xf>
    <xf numFmtId="164" fontId="5" fillId="2" borderId="34" xfId="0" applyNumberFormat="1" applyFont="1" applyFill="1" applyBorder="1" applyAlignment="1" applyProtection="1">
      <alignment horizontal="center" vertical="center"/>
      <protection hidden="1"/>
    </xf>
    <xf numFmtId="164" fontId="4" fillId="2" borderId="27" xfId="0" applyNumberFormat="1" applyFont="1" applyFill="1" applyBorder="1" applyAlignment="1" applyProtection="1">
      <alignment horizontal="center" vertical="center"/>
      <protection locked="0"/>
    </xf>
    <xf numFmtId="164" fontId="4" fillId="2" borderId="9" xfId="0" applyNumberFormat="1" applyFont="1" applyFill="1" applyBorder="1" applyAlignment="1" applyProtection="1">
      <alignment horizontal="center" vertical="center"/>
      <protection locked="0"/>
    </xf>
    <xf numFmtId="164" fontId="4" fillId="2" borderId="50" xfId="0" applyNumberFormat="1" applyFont="1" applyFill="1" applyBorder="1" applyAlignment="1" applyProtection="1">
      <alignment horizontal="center" vertical="center"/>
      <protection locked="0"/>
    </xf>
    <xf numFmtId="164" fontId="4" fillId="2" borderId="28" xfId="0" applyNumberFormat="1" applyFont="1" applyFill="1" applyBorder="1" applyAlignment="1" applyProtection="1">
      <alignment horizontal="center" vertical="center"/>
      <protection locked="0"/>
    </xf>
    <xf numFmtId="0" fontId="14" fillId="4" borderId="37" xfId="0" applyFont="1" applyFill="1" applyBorder="1" applyAlignment="1" applyProtection="1">
      <alignment horizontal="left"/>
      <protection hidden="1"/>
    </xf>
    <xf numFmtId="0" fontId="14" fillId="4" borderId="4" xfId="0" applyFont="1" applyFill="1" applyBorder="1" applyAlignment="1" applyProtection="1">
      <alignment horizontal="left"/>
      <protection hidden="1"/>
    </xf>
    <xf numFmtId="0" fontId="14" fillId="4" borderId="5" xfId="0" applyFont="1" applyFill="1" applyBorder="1" applyAlignment="1" applyProtection="1">
      <alignment horizontal="left"/>
      <protection hidden="1"/>
    </xf>
    <xf numFmtId="0" fontId="2" fillId="3" borderId="15" xfId="0" applyFont="1" applyFill="1" applyBorder="1" applyAlignment="1" applyProtection="1">
      <alignment horizontal="left" vertical="center" wrapText="1"/>
      <protection hidden="1"/>
    </xf>
    <xf numFmtId="0" fontId="2" fillId="3" borderId="16" xfId="0" applyFont="1" applyFill="1" applyBorder="1" applyAlignment="1" applyProtection="1">
      <alignment horizontal="left" vertical="center" wrapText="1"/>
      <protection hidden="1"/>
    </xf>
    <xf numFmtId="0" fontId="2" fillId="3" borderId="12" xfId="0" applyFont="1" applyFill="1" applyBorder="1" applyAlignment="1" applyProtection="1">
      <alignment horizontal="left" vertical="center"/>
      <protection hidden="1"/>
    </xf>
    <xf numFmtId="0" fontId="2" fillId="3" borderId="11" xfId="0" applyFont="1" applyFill="1" applyBorder="1" applyAlignment="1" applyProtection="1">
      <alignment horizontal="left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9" fontId="5" fillId="2" borderId="27" xfId="0" applyNumberFormat="1" applyFont="1" applyFill="1" applyBorder="1" applyAlignment="1" applyProtection="1">
      <alignment horizontal="center" vertical="center"/>
      <protection hidden="1"/>
    </xf>
    <xf numFmtId="9" fontId="5" fillId="2" borderId="9" xfId="0" applyNumberFormat="1" applyFont="1" applyFill="1" applyBorder="1" applyAlignment="1" applyProtection="1">
      <alignment horizontal="center" vertical="center"/>
      <protection hidden="1"/>
    </xf>
    <xf numFmtId="9" fontId="5" fillId="2" borderId="28" xfId="0" applyNumberFormat="1" applyFont="1" applyFill="1" applyBorder="1" applyAlignment="1" applyProtection="1">
      <alignment horizontal="center" vertical="center"/>
      <protection hidden="1"/>
    </xf>
    <xf numFmtId="9" fontId="5" fillId="2" borderId="50" xfId="0" applyNumberFormat="1" applyFont="1" applyFill="1" applyBorder="1" applyAlignment="1" applyProtection="1">
      <alignment horizontal="center" vertical="center"/>
      <protection hidden="1"/>
    </xf>
    <xf numFmtId="0" fontId="2" fillId="2" borderId="26" xfId="0" applyFont="1" applyFill="1" applyBorder="1" applyAlignment="1" applyProtection="1">
      <alignment horizontal="left" vertical="center"/>
      <protection hidden="1"/>
    </xf>
    <xf numFmtId="0" fontId="2" fillId="2" borderId="9" xfId="0" applyFont="1" applyFill="1" applyBorder="1" applyAlignment="1" applyProtection="1">
      <alignment horizontal="left" vertical="center"/>
      <protection hidden="1"/>
    </xf>
    <xf numFmtId="0" fontId="2" fillId="2" borderId="50" xfId="0" applyFont="1" applyFill="1" applyBorder="1" applyAlignment="1" applyProtection="1">
      <alignment horizontal="left" vertical="center"/>
      <protection hidden="1"/>
    </xf>
    <xf numFmtId="164" fontId="4" fillId="2" borderId="44" xfId="0" applyNumberFormat="1" applyFont="1" applyFill="1" applyBorder="1" applyAlignment="1" applyProtection="1">
      <alignment horizontal="center" vertical="center"/>
      <protection locked="0"/>
    </xf>
    <xf numFmtId="164" fontId="5" fillId="2" borderId="45" xfId="0" applyNumberFormat="1" applyFont="1" applyFill="1" applyBorder="1" applyAlignment="1" applyProtection="1">
      <alignment horizontal="center" vertical="center"/>
      <protection hidden="1"/>
    </xf>
    <xf numFmtId="9" fontId="5" fillId="2" borderId="45" xfId="0" applyNumberFormat="1" applyFont="1" applyFill="1" applyBorder="1" applyAlignment="1" applyProtection="1">
      <alignment horizontal="center" vertical="center"/>
      <protection hidden="1"/>
    </xf>
    <xf numFmtId="9" fontId="5" fillId="2" borderId="47" xfId="0" applyNumberFormat="1" applyFont="1" applyFill="1" applyBorder="1" applyAlignment="1" applyProtection="1">
      <alignment horizontal="center" vertical="center"/>
      <protection hidden="1"/>
    </xf>
    <xf numFmtId="9" fontId="2" fillId="2" borderId="17" xfId="0" applyNumberFormat="1" applyFont="1" applyFill="1" applyBorder="1" applyAlignment="1" applyProtection="1">
      <alignment horizontal="center" vertical="center"/>
      <protection hidden="1"/>
    </xf>
    <xf numFmtId="9" fontId="2" fillId="2" borderId="16" xfId="0" applyNumberFormat="1" applyFont="1" applyFill="1" applyBorder="1" applyAlignment="1" applyProtection="1">
      <alignment horizontal="center" vertical="center"/>
      <protection hidden="1"/>
    </xf>
    <xf numFmtId="9" fontId="2" fillId="2" borderId="18" xfId="0" applyNumberFormat="1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4" fillId="3" borderId="25" xfId="0" applyFont="1" applyFill="1" applyBorder="1" applyAlignment="1" applyProtection="1">
      <alignment horizontal="center" vertical="center"/>
      <protection locked="0"/>
    </xf>
    <xf numFmtId="0" fontId="2" fillId="3" borderId="27" xfId="0" applyFont="1" applyFill="1" applyBorder="1" applyAlignment="1" applyProtection="1">
      <alignment horizontal="left" vertical="center"/>
      <protection hidden="1"/>
    </xf>
    <xf numFmtId="0" fontId="2" fillId="3" borderId="9" xfId="0" applyFont="1" applyFill="1" applyBorder="1" applyAlignment="1" applyProtection="1">
      <alignment horizontal="left" vertical="center"/>
      <protection hidden="1"/>
    </xf>
    <xf numFmtId="0" fontId="4" fillId="3" borderId="9" xfId="0" applyFont="1" applyFill="1" applyBorder="1" applyAlignment="1" applyProtection="1">
      <alignment horizontal="left" vertical="center"/>
      <protection locked="0" hidden="1"/>
    </xf>
    <xf numFmtId="0" fontId="4" fillId="3" borderId="50" xfId="0" applyFont="1" applyFill="1" applyBorder="1" applyAlignment="1" applyProtection="1">
      <alignment horizontal="left" vertical="center"/>
      <protection locked="0" hidden="1"/>
    </xf>
    <xf numFmtId="0" fontId="2" fillId="3" borderId="54" xfId="0" applyFont="1" applyFill="1" applyBorder="1" applyAlignment="1" applyProtection="1">
      <alignment horizontal="left" vertical="center"/>
      <protection hidden="1"/>
    </xf>
    <xf numFmtId="0" fontId="2" fillId="3" borderId="4" xfId="0" applyFont="1" applyFill="1" applyBorder="1" applyAlignment="1" applyProtection="1">
      <alignment horizontal="left" vertical="center"/>
      <protection hidden="1"/>
    </xf>
    <xf numFmtId="0" fontId="1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33" xfId="0" applyFont="1" applyFill="1" applyBorder="1" applyAlignment="1" applyProtection="1">
      <alignment horizontal="left" vertical="center"/>
      <protection locked="0" hidden="1"/>
    </xf>
    <xf numFmtId="0" fontId="8" fillId="3" borderId="55" xfId="0" applyFont="1" applyFill="1" applyBorder="1" applyAlignment="1" applyProtection="1">
      <alignment horizontal="left" vertical="center"/>
      <protection locked="0" hidden="1"/>
    </xf>
    <xf numFmtId="14" fontId="8" fillId="3" borderId="33" xfId="0" applyNumberFormat="1" applyFont="1" applyFill="1" applyBorder="1" applyAlignment="1" applyProtection="1">
      <alignment horizontal="left" vertical="center"/>
      <protection locked="0" hidden="1"/>
    </xf>
    <xf numFmtId="0" fontId="8" fillId="3" borderId="56" xfId="0" applyFont="1" applyFill="1" applyBorder="1" applyAlignment="1" applyProtection="1">
      <alignment horizontal="left" vertical="center"/>
      <protection locked="0" hidden="1"/>
    </xf>
    <xf numFmtId="0" fontId="2" fillId="3" borderId="0" xfId="0" applyFont="1" applyFill="1" applyAlignment="1" applyProtection="1">
      <alignment horizontal="left" vertical="top" wrapText="1"/>
      <protection hidden="1"/>
    </xf>
    <xf numFmtId="0" fontId="4" fillId="3" borderId="11" xfId="0" applyFont="1" applyFill="1" applyBorder="1" applyAlignment="1" applyProtection="1">
      <alignment horizontal="left" vertical="center"/>
      <protection locked="0"/>
    </xf>
    <xf numFmtId="0" fontId="4" fillId="3" borderId="49" xfId="0" applyFont="1" applyFill="1" applyBorder="1" applyAlignment="1" applyProtection="1">
      <alignment horizontal="left" vertical="center"/>
      <protection locked="0"/>
    </xf>
    <xf numFmtId="0" fontId="6" fillId="3" borderId="0" xfId="0" applyFont="1" applyFill="1" applyAlignment="1" applyProtection="1">
      <alignment horizontal="left" vertical="center"/>
      <protection hidden="1"/>
    </xf>
    <xf numFmtId="0" fontId="4" fillId="3" borderId="9" xfId="0" applyFont="1" applyFill="1" applyBorder="1" applyAlignment="1" applyProtection="1">
      <alignment horizontal="left" vertical="center"/>
      <protection locked="0"/>
    </xf>
    <xf numFmtId="0" fontId="4" fillId="3" borderId="28" xfId="0" applyFont="1" applyFill="1" applyBorder="1" applyAlignment="1" applyProtection="1">
      <alignment horizontal="left" vertical="center"/>
      <protection locked="0"/>
    </xf>
    <xf numFmtId="164" fontId="4" fillId="2" borderId="53" xfId="0" quotePrefix="1" applyNumberFormat="1" applyFont="1" applyFill="1" applyBorder="1" applyAlignment="1" applyProtection="1">
      <alignment horizontal="center" vertical="center"/>
      <protection locked="0"/>
    </xf>
    <xf numFmtId="164" fontId="4" fillId="2" borderId="53" xfId="0" applyNumberFormat="1" applyFont="1" applyFill="1" applyBorder="1" applyAlignment="1" applyProtection="1">
      <alignment horizontal="center" vertical="center"/>
      <protection locked="0"/>
    </xf>
    <xf numFmtId="9" fontId="2" fillId="2" borderId="29" xfId="0" applyNumberFormat="1" applyFont="1" applyFill="1" applyBorder="1" applyAlignment="1" applyProtection="1">
      <alignment horizontal="center" vertical="center"/>
      <protection hidden="1"/>
    </xf>
    <xf numFmtId="9" fontId="2" fillId="2" borderId="14" xfId="0" applyNumberFormat="1" applyFont="1" applyFill="1" applyBorder="1" applyAlignment="1" applyProtection="1">
      <alignment horizontal="center" vertical="center"/>
      <protection hidden="1"/>
    </xf>
    <xf numFmtId="9" fontId="2" fillId="2" borderId="30" xfId="0" applyNumberFormat="1" applyFont="1" applyFill="1" applyBorder="1" applyAlignment="1" applyProtection="1">
      <alignment horizontal="center" vertical="center"/>
      <protection hidden="1"/>
    </xf>
    <xf numFmtId="0" fontId="2" fillId="2" borderId="13" xfId="0" applyFont="1" applyFill="1" applyBorder="1" applyAlignment="1" applyProtection="1">
      <alignment horizontal="left" vertical="center"/>
      <protection hidden="1"/>
    </xf>
    <xf numFmtId="0" fontId="2" fillId="2" borderId="14" xfId="0" applyFont="1" applyFill="1" applyBorder="1" applyAlignment="1" applyProtection="1">
      <alignment horizontal="left" vertical="center"/>
      <protection hidden="1"/>
    </xf>
    <xf numFmtId="0" fontId="2" fillId="2" borderId="43" xfId="0" applyFont="1" applyFill="1" applyBorder="1" applyAlignment="1" applyProtection="1">
      <alignment horizontal="left" vertical="center"/>
      <protection hidden="1"/>
    </xf>
    <xf numFmtId="0" fontId="2" fillId="2" borderId="15" xfId="0" applyFont="1" applyFill="1" applyBorder="1" applyAlignment="1" applyProtection="1">
      <alignment horizontal="left" vertical="center"/>
      <protection hidden="1"/>
    </xf>
    <xf numFmtId="0" fontId="2" fillId="2" borderId="16" xfId="0" applyFont="1" applyFill="1" applyBorder="1" applyAlignment="1" applyProtection="1">
      <alignment horizontal="left" vertical="center"/>
      <protection hidden="1"/>
    </xf>
    <xf numFmtId="0" fontId="2" fillId="2" borderId="36" xfId="0" applyFont="1" applyFill="1" applyBorder="1" applyAlignment="1" applyProtection="1">
      <alignment horizontal="left" vertical="center"/>
      <protection hidden="1"/>
    </xf>
    <xf numFmtId="0" fontId="4" fillId="3" borderId="4" xfId="0" applyFont="1" applyFill="1" applyBorder="1" applyAlignment="1" applyProtection="1">
      <alignment horizontal="center" vertical="center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166" fontId="4" fillId="3" borderId="20" xfId="0" applyNumberFormat="1" applyFont="1" applyFill="1" applyBorder="1" applyAlignment="1" applyProtection="1">
      <alignment horizontal="center" vertical="center"/>
      <protection locked="0"/>
    </xf>
    <xf numFmtId="166" fontId="4" fillId="3" borderId="2" xfId="0" applyNumberFormat="1" applyFont="1" applyFill="1" applyBorder="1" applyAlignment="1" applyProtection="1">
      <alignment horizontal="center" vertical="center"/>
      <protection locked="0"/>
    </xf>
    <xf numFmtId="166" fontId="4" fillId="3" borderId="57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left" vertical="center" wrapText="1"/>
      <protection hidden="1"/>
    </xf>
    <xf numFmtId="0" fontId="1" fillId="3" borderId="6" xfId="0" applyFont="1" applyFill="1" applyBorder="1" applyAlignment="1" applyProtection="1">
      <alignment horizontal="left" vertical="center" wrapText="1"/>
      <protection hidden="1"/>
    </xf>
    <xf numFmtId="0" fontId="1" fillId="3" borderId="34" xfId="0" applyFont="1" applyFill="1" applyBorder="1" applyAlignment="1" applyProtection="1">
      <alignment horizontal="left" vertical="center" wrapText="1"/>
      <protection hidden="1"/>
    </xf>
    <xf numFmtId="1" fontId="4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3" borderId="2" xfId="0" applyNumberFormat="1" applyFont="1" applyFill="1" applyBorder="1" applyAlignment="1" applyProtection="1">
      <alignment horizontal="center" vertical="center"/>
      <protection locked="0"/>
    </xf>
    <xf numFmtId="1" fontId="4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2" xfId="0" applyNumberFormat="1" applyFont="1" applyFill="1" applyBorder="1" applyAlignment="1" applyProtection="1">
      <alignment horizontal="center" vertical="center"/>
      <protection locked="0"/>
    </xf>
    <xf numFmtId="0" fontId="13" fillId="2" borderId="35" xfId="0" applyFont="1" applyFill="1" applyBorder="1" applyAlignment="1" applyProtection="1">
      <alignment horizontal="center" vertical="center" wrapText="1"/>
      <protection hidden="1"/>
    </xf>
    <xf numFmtId="1" fontId="4" fillId="3" borderId="36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164" fontId="4" fillId="2" borderId="12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 vertical="center"/>
      <protection locked="0"/>
    </xf>
    <xf numFmtId="164" fontId="4" fillId="2" borderId="49" xfId="0" applyNumberFormat="1" applyFont="1" applyFill="1" applyBorder="1" applyAlignment="1" applyProtection="1">
      <alignment horizontal="center" vertical="center"/>
      <protection locked="0"/>
    </xf>
    <xf numFmtId="164" fontId="4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left"/>
      <protection hidden="1"/>
    </xf>
    <xf numFmtId="0" fontId="2" fillId="2" borderId="6" xfId="0" applyFont="1" applyFill="1" applyBorder="1" applyAlignment="1" applyProtection="1">
      <alignment horizontal="left"/>
      <protection hidden="1"/>
    </xf>
    <xf numFmtId="0" fontId="2" fillId="2" borderId="35" xfId="0" applyFont="1" applyFill="1" applyBorder="1" applyAlignment="1" applyProtection="1">
      <alignment horizontal="left"/>
      <protection hidden="1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4" fillId="3" borderId="34" xfId="0" applyFont="1" applyFill="1" applyBorder="1" applyAlignment="1" applyProtection="1">
      <alignment horizontal="left" vertical="center"/>
      <protection locked="0"/>
    </xf>
    <xf numFmtId="165" fontId="17" fillId="3" borderId="7" xfId="0" applyNumberFormat="1" applyFont="1" applyFill="1" applyBorder="1" applyAlignment="1" applyProtection="1">
      <alignment horizontal="center"/>
      <protection locked="0"/>
    </xf>
    <xf numFmtId="165" fontId="17" fillId="3" borderId="6" xfId="0" applyNumberFormat="1" applyFont="1" applyFill="1" applyBorder="1" applyAlignment="1" applyProtection="1">
      <alignment horizontal="center"/>
      <protection locked="0"/>
    </xf>
    <xf numFmtId="165" fontId="17" fillId="3" borderId="3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left" vertical="center"/>
      <protection locked="0"/>
    </xf>
    <xf numFmtId="49" fontId="4" fillId="2" borderId="28" xfId="0" applyNumberFormat="1" applyFont="1" applyFill="1" applyBorder="1" applyAlignment="1" applyProtection="1">
      <alignment horizontal="left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hidden="1"/>
    </xf>
    <xf numFmtId="2" fontId="2" fillId="3" borderId="16" xfId="0" applyNumberFormat="1" applyFont="1" applyFill="1" applyBorder="1" applyAlignment="1" applyProtection="1">
      <alignment horizontal="center" vertical="center"/>
      <protection hidden="1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left" vertical="center" wrapText="1"/>
      <protection hidden="1"/>
    </xf>
    <xf numFmtId="0" fontId="5" fillId="2" borderId="22" xfId="0" applyFont="1" applyFill="1" applyBorder="1" applyAlignment="1" applyProtection="1">
      <alignment horizontal="left" vertical="center" wrapText="1"/>
      <protection hidden="1"/>
    </xf>
    <xf numFmtId="0" fontId="5" fillId="2" borderId="9" xfId="0" applyFont="1" applyFill="1" applyBorder="1" applyAlignment="1" applyProtection="1">
      <alignment horizontal="center" vertical="center" wrapText="1"/>
      <protection hidden="1"/>
    </xf>
    <xf numFmtId="0" fontId="5" fillId="2" borderId="50" xfId="0" applyFont="1" applyFill="1" applyBorder="1" applyAlignment="1" applyProtection="1">
      <alignment horizontal="center" vertical="center" wrapText="1"/>
      <protection hidden="1"/>
    </xf>
    <xf numFmtId="0" fontId="5" fillId="2" borderId="51" xfId="0" applyFont="1" applyFill="1" applyBorder="1" applyAlignment="1" applyProtection="1">
      <alignment horizontal="center" vertical="center" wrapText="1"/>
      <protection hidden="1"/>
    </xf>
    <xf numFmtId="0" fontId="5" fillId="2" borderId="27" xfId="0" applyFont="1" applyFill="1" applyBorder="1" applyAlignment="1" applyProtection="1">
      <alignment horizontal="center" vertical="center" wrapText="1"/>
      <protection hidden="1"/>
    </xf>
    <xf numFmtId="0" fontId="5" fillId="2" borderId="28" xfId="0" applyFont="1" applyFill="1" applyBorder="1" applyAlignment="1" applyProtection="1">
      <alignment horizontal="center" vertical="center" wrapText="1"/>
      <protection hidden="1"/>
    </xf>
    <xf numFmtId="0" fontId="1" fillId="2" borderId="7" xfId="0" applyFont="1" applyFill="1" applyBorder="1" applyAlignment="1" applyProtection="1">
      <alignment horizontal="left" vertical="center" wrapText="1"/>
      <protection hidden="1"/>
    </xf>
    <xf numFmtId="0" fontId="1" fillId="2" borderId="6" xfId="0" applyFont="1" applyFill="1" applyBorder="1" applyAlignment="1" applyProtection="1">
      <alignment horizontal="left" vertical="center" wrapText="1"/>
      <protection hidden="1"/>
    </xf>
    <xf numFmtId="0" fontId="1" fillId="2" borderId="34" xfId="0" applyFont="1" applyFill="1" applyBorder="1" applyAlignment="1" applyProtection="1">
      <alignment horizontal="left" vertical="center" wrapText="1"/>
      <protection hidden="1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4" fillId="2" borderId="25" xfId="0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 applyProtection="1">
      <alignment horizontal="left" vertical="center"/>
      <protection locked="0"/>
    </xf>
    <xf numFmtId="3" fontId="4" fillId="3" borderId="11" xfId="0" applyNumberFormat="1" applyFont="1" applyFill="1" applyBorder="1" applyAlignment="1" applyProtection="1">
      <alignment horizontal="left" vertical="center"/>
      <protection locked="0"/>
    </xf>
    <xf numFmtId="3" fontId="4" fillId="3" borderId="49" xfId="0" applyNumberFormat="1" applyFont="1" applyFill="1" applyBorder="1" applyAlignment="1" applyProtection="1">
      <alignment horizontal="left" vertical="center"/>
      <protection locked="0"/>
    </xf>
    <xf numFmtId="0" fontId="2" fillId="3" borderId="9" xfId="0" applyFont="1" applyFill="1" applyBorder="1" applyAlignment="1" applyProtection="1">
      <alignment horizontal="left"/>
      <protection hidden="1"/>
    </xf>
    <xf numFmtId="0" fontId="4" fillId="3" borderId="25" xfId="0" applyFont="1" applyFill="1" applyBorder="1" applyAlignment="1" applyProtection="1">
      <alignment horizontal="left" vertical="center"/>
      <protection locked="0"/>
    </xf>
    <xf numFmtId="0" fontId="6" fillId="3" borderId="2" xfId="0" applyFont="1" applyFill="1" applyBorder="1" applyAlignment="1" applyProtection="1">
      <alignment horizontal="left" vertical="center"/>
      <protection hidden="1"/>
    </xf>
    <xf numFmtId="1" fontId="4" fillId="3" borderId="27" xfId="0" applyNumberFormat="1" applyFont="1" applyFill="1" applyBorder="1" applyAlignment="1" applyProtection="1">
      <alignment horizontal="center" vertical="center"/>
      <protection locked="0"/>
    </xf>
    <xf numFmtId="1" fontId="4" fillId="3" borderId="9" xfId="0" applyNumberFormat="1" applyFont="1" applyFill="1" applyBorder="1" applyAlignment="1" applyProtection="1">
      <alignment horizontal="center" vertical="center"/>
      <protection locked="0"/>
    </xf>
    <xf numFmtId="1" fontId="4" fillId="3" borderId="29" xfId="0" applyNumberFormat="1" applyFont="1" applyFill="1" applyBorder="1" applyAlignment="1" applyProtection="1">
      <alignment horizontal="center" vertical="center"/>
      <protection locked="0"/>
    </xf>
    <xf numFmtId="1" fontId="4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16" xfId="0" applyFont="1" applyFill="1" applyBorder="1" applyAlignment="1" applyProtection="1">
      <alignment horizontal="center"/>
      <protection hidden="1"/>
    </xf>
    <xf numFmtId="1" fontId="4" fillId="3" borderId="50" xfId="0" applyNumberFormat="1" applyFont="1" applyFill="1" applyBorder="1" applyAlignment="1" applyProtection="1">
      <alignment horizontal="center" vertical="center"/>
      <protection locked="0"/>
    </xf>
    <xf numFmtId="9" fontId="2" fillId="2" borderId="36" xfId="0" applyNumberFormat="1" applyFont="1" applyFill="1" applyBorder="1" applyAlignment="1" applyProtection="1">
      <alignment horizontal="center" vertical="center"/>
      <protection hidden="1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6" xfId="0" applyNumberFormat="1" applyFont="1" applyFill="1" applyBorder="1" applyAlignment="1" applyProtection="1">
      <alignment horizontal="center" vertical="center"/>
      <protection locked="0"/>
    </xf>
    <xf numFmtId="1" fontId="4" fillId="2" borderId="36" xfId="0" applyNumberFormat="1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36" xfId="0" applyFont="1" applyFill="1" applyBorder="1" applyAlignment="1">
      <alignment horizontal="left" vertical="center" wrapText="1"/>
    </xf>
    <xf numFmtId="2" fontId="4" fillId="2" borderId="17" xfId="0" applyNumberFormat="1" applyFont="1" applyFill="1" applyBorder="1" applyAlignment="1" applyProtection="1">
      <alignment horizontal="center" vertical="center"/>
      <protection locked="0" hidden="1"/>
    </xf>
    <xf numFmtId="2" fontId="4" fillId="2" borderId="16" xfId="0" applyNumberFormat="1" applyFont="1" applyFill="1" applyBorder="1" applyAlignment="1" applyProtection="1">
      <alignment horizontal="center" vertical="center"/>
      <protection locked="0" hidden="1"/>
    </xf>
    <xf numFmtId="2" fontId="4" fillId="2" borderId="36" xfId="0" applyNumberFormat="1" applyFont="1" applyFill="1" applyBorder="1" applyAlignment="1" applyProtection="1">
      <alignment horizontal="center" vertical="center"/>
      <protection locked="0" hidden="1"/>
    </xf>
    <xf numFmtId="0" fontId="2" fillId="2" borderId="17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3" borderId="29" xfId="0" applyFont="1" applyFill="1" applyBorder="1" applyAlignment="1" applyProtection="1">
      <alignment horizontal="left" vertical="center"/>
      <protection hidden="1"/>
    </xf>
    <xf numFmtId="0" fontId="2" fillId="3" borderId="14" xfId="0" applyFont="1" applyFill="1" applyBorder="1" applyAlignment="1" applyProtection="1">
      <alignment horizontal="left" vertical="center"/>
      <protection hidden="1"/>
    </xf>
    <xf numFmtId="0" fontId="4" fillId="3" borderId="16" xfId="0" applyFont="1" applyFill="1" applyBorder="1" applyAlignment="1" applyProtection="1">
      <alignment horizontal="left" vertical="center"/>
      <protection locked="0"/>
    </xf>
    <xf numFmtId="0" fontId="4" fillId="3" borderId="18" xfId="0" applyFont="1" applyFill="1" applyBorder="1" applyAlignment="1" applyProtection="1">
      <alignment horizontal="left" vertical="center"/>
      <protection locked="0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2" fillId="3" borderId="30" xfId="0" applyFont="1" applyFill="1" applyBorder="1" applyAlignment="1" applyProtection="1">
      <alignment horizontal="left" vertical="center"/>
      <protection hidden="1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49" xfId="0" applyNumberFormat="1" applyFont="1" applyFill="1" applyBorder="1" applyAlignment="1" applyProtection="1">
      <alignment horizontal="center" vertical="center"/>
      <protection locked="0"/>
    </xf>
    <xf numFmtId="0" fontId="4" fillId="3" borderId="50" xfId="0" applyFont="1" applyFill="1" applyBorder="1" applyAlignment="1" applyProtection="1">
      <alignment horizontal="left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 hidden="1"/>
    </xf>
    <xf numFmtId="1" fontId="4" fillId="2" borderId="16" xfId="0" applyNumberFormat="1" applyFont="1" applyFill="1" applyBorder="1" applyAlignment="1" applyProtection="1">
      <alignment horizontal="center" vertical="center"/>
      <protection locked="0" hidden="1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4" fillId="3" borderId="28" xfId="0" applyFont="1" applyFill="1" applyBorder="1" applyAlignment="1" applyProtection="1">
      <alignment horizontal="center" vertical="center"/>
      <protection locked="0"/>
    </xf>
    <xf numFmtId="1" fontId="4" fillId="3" borderId="12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4" fillId="3" borderId="50" xfId="0" applyFont="1" applyFill="1" applyBorder="1" applyAlignment="1" applyProtection="1">
      <alignment horizontal="center" vertical="center"/>
      <protection locked="0"/>
    </xf>
    <xf numFmtId="0" fontId="15" fillId="3" borderId="0" xfId="0" applyFont="1" applyFill="1" applyAlignment="1" applyProtection="1">
      <alignment horizontal="left" vertical="top" wrapText="1"/>
      <protection hidden="1"/>
    </xf>
    <xf numFmtId="0" fontId="16" fillId="2" borderId="12" xfId="0" applyFont="1" applyFill="1" applyBorder="1" applyAlignment="1" applyProtection="1">
      <alignment horizontal="left" vertical="center"/>
      <protection locked="0"/>
    </xf>
    <xf numFmtId="0" fontId="16" fillId="2" borderId="11" xfId="0" applyFont="1" applyFill="1" applyBorder="1" applyAlignment="1" applyProtection="1">
      <alignment horizontal="left" vertical="center"/>
      <protection locked="0"/>
    </xf>
    <xf numFmtId="0" fontId="16" fillId="2" borderId="49" xfId="0" applyFont="1" applyFill="1" applyBorder="1" applyAlignment="1" applyProtection="1">
      <alignment horizontal="left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49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left" vertical="center" indent="1"/>
      <protection hidden="1"/>
    </xf>
    <xf numFmtId="0" fontId="2" fillId="3" borderId="11" xfId="0" applyFont="1" applyFill="1" applyBorder="1" applyAlignment="1" applyProtection="1">
      <alignment horizontal="left" vertical="center" indent="1"/>
      <protection hidden="1"/>
    </xf>
    <xf numFmtId="0" fontId="2" fillId="3" borderId="25" xfId="0" applyFont="1" applyFill="1" applyBorder="1" applyAlignment="1" applyProtection="1">
      <alignment horizontal="left" vertical="center" indent="1"/>
      <protection hidden="1"/>
    </xf>
    <xf numFmtId="2" fontId="4" fillId="3" borderId="36" xfId="0" applyNumberFormat="1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36" xfId="0" applyFont="1" applyFill="1" applyBorder="1" applyAlignment="1">
      <alignment horizontal="left" vertical="center"/>
    </xf>
    <xf numFmtId="0" fontId="4" fillId="3" borderId="4" xfId="0" applyFont="1" applyFill="1" applyBorder="1" applyAlignment="1" applyProtection="1">
      <alignment horizontal="center" vertical="center"/>
      <protection locked="0" hidden="1"/>
    </xf>
    <xf numFmtId="0" fontId="4" fillId="3" borderId="5" xfId="0" applyFont="1" applyFill="1" applyBorder="1" applyAlignment="1" applyProtection="1">
      <alignment horizontal="center" vertical="center"/>
      <protection locked="0" hidden="1"/>
    </xf>
    <xf numFmtId="0" fontId="4" fillId="3" borderId="16" xfId="0" applyFont="1" applyFill="1" applyBorder="1" applyAlignment="1" applyProtection="1">
      <alignment horizontal="left" vertical="center"/>
      <protection locked="0" hidden="1"/>
    </xf>
    <xf numFmtId="0" fontId="4" fillId="3" borderId="36" xfId="0" applyFont="1" applyFill="1" applyBorder="1" applyAlignment="1" applyProtection="1">
      <alignment horizontal="left" vertical="center"/>
      <protection locked="0" hidden="1"/>
    </xf>
    <xf numFmtId="0" fontId="2" fillId="3" borderId="17" xfId="0" applyFont="1" applyFill="1" applyBorder="1" applyAlignment="1" applyProtection="1">
      <alignment horizontal="left" vertical="center"/>
      <protection hidden="1"/>
    </xf>
    <xf numFmtId="0" fontId="2" fillId="3" borderId="16" xfId="0" applyFont="1" applyFill="1" applyBorder="1" applyAlignment="1" applyProtection="1">
      <alignment horizontal="left" vertical="center"/>
      <protection hidden="1"/>
    </xf>
    <xf numFmtId="0" fontId="4" fillId="3" borderId="16" xfId="0" applyFont="1" applyFill="1" applyBorder="1" applyAlignment="1" applyProtection="1">
      <alignment horizontal="center" vertical="center"/>
      <protection locked="0" hidden="1"/>
    </xf>
    <xf numFmtId="0" fontId="4" fillId="3" borderId="18" xfId="0" applyFont="1" applyFill="1" applyBorder="1" applyAlignment="1" applyProtection="1">
      <alignment horizontal="center" vertical="center"/>
      <protection locked="0" hidden="1"/>
    </xf>
    <xf numFmtId="0" fontId="2" fillId="3" borderId="15" xfId="0" applyFont="1" applyFill="1" applyBorder="1" applyAlignment="1">
      <alignment horizontal="left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 applyProtection="1">
      <alignment horizontal="left" vertical="center"/>
      <protection locked="0" hidden="1"/>
    </xf>
    <xf numFmtId="0" fontId="4" fillId="3" borderId="9" xfId="0" applyFont="1" applyFill="1" applyBorder="1" applyAlignment="1" applyProtection="1">
      <alignment horizontal="left"/>
      <protection locked="0"/>
    </xf>
    <xf numFmtId="0" fontId="4" fillId="3" borderId="50" xfId="0" applyFont="1" applyFill="1" applyBorder="1" applyAlignment="1" applyProtection="1">
      <alignment horizontal="left"/>
      <protection locked="0"/>
    </xf>
    <xf numFmtId="0" fontId="13" fillId="3" borderId="13" xfId="0" applyFont="1" applyFill="1" applyBorder="1" applyAlignment="1">
      <alignment horizontal="left" vertical="center" wrapText="1"/>
    </xf>
    <xf numFmtId="0" fontId="13" fillId="3" borderId="14" xfId="0" applyFont="1" applyFill="1" applyBorder="1" applyAlignment="1">
      <alignment horizontal="left" vertical="center" wrapText="1"/>
    </xf>
    <xf numFmtId="0" fontId="13" fillId="3" borderId="43" xfId="0" applyFont="1" applyFill="1" applyBorder="1" applyAlignment="1">
      <alignment horizontal="left" vertical="center" wrapText="1"/>
    </xf>
    <xf numFmtId="0" fontId="13" fillId="3" borderId="21" xfId="0" applyFont="1" applyFill="1" applyBorder="1" applyAlignment="1">
      <alignment horizontal="left" vertical="center" wrapText="1"/>
    </xf>
    <xf numFmtId="0" fontId="13" fillId="3" borderId="22" xfId="0" applyFont="1" applyFill="1" applyBorder="1" applyAlignment="1">
      <alignment horizontal="left" vertical="center" wrapText="1"/>
    </xf>
    <xf numFmtId="0" fontId="13" fillId="3" borderId="48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 applyProtection="1">
      <alignment horizontal="left" vertical="center"/>
      <protection hidden="1"/>
    </xf>
    <xf numFmtId="0" fontId="2" fillId="2" borderId="18" xfId="0" applyFont="1" applyFill="1" applyBorder="1" applyAlignment="1" applyProtection="1">
      <alignment horizontal="left" vertical="center"/>
      <protection hidden="1"/>
    </xf>
    <xf numFmtId="0" fontId="2" fillId="3" borderId="10" xfId="0" applyFont="1" applyFill="1" applyBorder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49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0" xfId="0" applyFont="1" applyFill="1" applyAlignment="1" applyProtection="1">
      <alignment horizontal="left"/>
      <protection hidden="1"/>
    </xf>
    <xf numFmtId="0" fontId="13" fillId="2" borderId="7" xfId="0" applyFont="1" applyFill="1" applyBorder="1" applyAlignment="1" applyProtection="1">
      <alignment horizontal="left" vertical="center" wrapText="1"/>
      <protection hidden="1"/>
    </xf>
    <xf numFmtId="0" fontId="13" fillId="2" borderId="6" xfId="0" applyFont="1" applyFill="1" applyBorder="1" applyAlignment="1" applyProtection="1">
      <alignment horizontal="left" vertical="center" wrapText="1"/>
      <protection hidden="1"/>
    </xf>
    <xf numFmtId="0" fontId="13" fillId="2" borderId="35" xfId="0" applyFont="1" applyFill="1" applyBorder="1" applyAlignment="1" applyProtection="1">
      <alignment horizontal="left" vertical="center" wrapText="1"/>
      <protection hidden="1"/>
    </xf>
    <xf numFmtId="1" fontId="2" fillId="2" borderId="17" xfId="0" applyNumberFormat="1" applyFont="1" applyFill="1" applyBorder="1" applyAlignment="1" applyProtection="1">
      <alignment horizontal="center" vertical="center"/>
      <protection locked="0" hidden="1"/>
    </xf>
    <xf numFmtId="1" fontId="2" fillId="2" borderId="16" xfId="0" applyNumberFormat="1" applyFont="1" applyFill="1" applyBorder="1" applyAlignment="1" applyProtection="1">
      <alignment horizontal="center" vertical="center"/>
      <protection locked="0" hidden="1"/>
    </xf>
    <xf numFmtId="0" fontId="14" fillId="4" borderId="37" xfId="0" applyFont="1" applyFill="1" applyBorder="1" applyAlignment="1">
      <alignment horizontal="left"/>
    </xf>
    <xf numFmtId="0" fontId="14" fillId="4" borderId="4" xfId="0" applyFont="1" applyFill="1" applyBorder="1" applyAlignment="1">
      <alignment horizontal="left"/>
    </xf>
    <xf numFmtId="0" fontId="14" fillId="4" borderId="5" xfId="0" applyFont="1" applyFill="1" applyBorder="1" applyAlignment="1">
      <alignment horizontal="left"/>
    </xf>
    <xf numFmtId="1" fontId="4" fillId="2" borderId="12" xfId="0" applyNumberFormat="1" applyFont="1" applyFill="1" applyBorder="1" applyAlignment="1" applyProtection="1">
      <alignment horizontal="center" vertical="center"/>
      <protection locked="0" hidden="1"/>
    </xf>
    <xf numFmtId="1" fontId="4" fillId="2" borderId="11" xfId="0" applyNumberFormat="1" applyFont="1" applyFill="1" applyBorder="1" applyAlignment="1" applyProtection="1">
      <alignment horizontal="center" vertical="center"/>
      <protection locked="0" hidden="1"/>
    </xf>
    <xf numFmtId="0" fontId="2" fillId="3" borderId="27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4" fillId="3" borderId="5" xfId="0" applyFont="1" applyFill="1" applyBorder="1" applyAlignment="1" applyProtection="1">
      <alignment horizontal="center" vertical="center"/>
      <protection hidden="1"/>
    </xf>
    <xf numFmtId="0" fontId="2" fillId="3" borderId="38" xfId="0" applyFont="1" applyFill="1" applyBorder="1" applyAlignment="1" applyProtection="1">
      <alignment horizontal="center" vertical="center" textRotation="90"/>
      <protection hidden="1"/>
    </xf>
    <xf numFmtId="0" fontId="2" fillId="3" borderId="39" xfId="0" applyFont="1" applyFill="1" applyBorder="1" applyAlignment="1" applyProtection="1">
      <alignment horizontal="center" vertical="center" textRotation="90"/>
      <protection hidden="1"/>
    </xf>
    <xf numFmtId="0" fontId="2" fillId="3" borderId="40" xfId="0" applyFont="1" applyFill="1" applyBorder="1" applyAlignment="1" applyProtection="1">
      <alignment horizontal="center" vertical="center" textRotation="90"/>
      <protection hidden="1"/>
    </xf>
    <xf numFmtId="0" fontId="2" fillId="3" borderId="26" xfId="0" applyFont="1" applyFill="1" applyBorder="1" applyAlignment="1" applyProtection="1">
      <alignment horizontal="left" vertical="center"/>
      <protection hidden="1"/>
    </xf>
    <xf numFmtId="0" fontId="2" fillId="3" borderId="27" xfId="0" applyFont="1" applyFill="1" applyBorder="1" applyAlignment="1" applyProtection="1">
      <alignment horizontal="center" vertical="center"/>
      <protection hidden="1"/>
    </xf>
    <xf numFmtId="0" fontId="2" fillId="3" borderId="9" xfId="0" applyFont="1" applyFill="1" applyBorder="1" applyAlignment="1" applyProtection="1">
      <alignment horizontal="center" vertical="center"/>
      <protection hidden="1"/>
    </xf>
    <xf numFmtId="0" fontId="2" fillId="3" borderId="50" xfId="0" applyFont="1" applyFill="1" applyBorder="1" applyAlignment="1" applyProtection="1">
      <alignment horizontal="center" vertical="center"/>
      <protection hidden="1"/>
    </xf>
    <xf numFmtId="0" fontId="4" fillId="3" borderId="27" xfId="0" applyFont="1" applyFill="1" applyBorder="1" applyAlignment="1" applyProtection="1">
      <alignment horizontal="center" vertical="center"/>
      <protection locked="0" hidden="1"/>
    </xf>
    <xf numFmtId="0" fontId="4" fillId="3" borderId="9" xfId="0" applyFont="1" applyFill="1" applyBorder="1" applyAlignment="1" applyProtection="1">
      <alignment horizontal="center" vertical="center"/>
      <protection locked="0" hidden="1"/>
    </xf>
    <xf numFmtId="0" fontId="4" fillId="3" borderId="28" xfId="0" applyFont="1" applyFill="1" applyBorder="1" applyAlignment="1" applyProtection="1">
      <alignment horizontal="center" vertical="center"/>
      <protection locked="0" hidden="1"/>
    </xf>
    <xf numFmtId="0" fontId="2" fillId="3" borderId="15" xfId="0" applyFont="1" applyFill="1" applyBorder="1" applyAlignment="1" applyProtection="1">
      <alignment horizontal="left" vertical="center"/>
      <protection hidden="1"/>
    </xf>
    <xf numFmtId="0" fontId="2" fillId="3" borderId="36" xfId="0" applyFont="1" applyFill="1" applyBorder="1" applyAlignment="1" applyProtection="1">
      <alignment horizontal="left" vertical="center"/>
      <protection hidden="1"/>
    </xf>
    <xf numFmtId="0" fontId="4" fillId="3" borderId="17" xfId="0" applyFont="1" applyFill="1" applyBorder="1" applyAlignment="1" applyProtection="1">
      <alignment horizontal="center" vertical="center"/>
      <protection locked="0" hidden="1"/>
    </xf>
    <xf numFmtId="0" fontId="2" fillId="3" borderId="10" xfId="0" applyFont="1" applyFill="1" applyBorder="1" applyAlignment="1" applyProtection="1">
      <alignment horizontal="left" vertical="center"/>
      <protection hidden="1"/>
    </xf>
    <xf numFmtId="0" fontId="2" fillId="3" borderId="49" xfId="0" applyFont="1" applyFill="1" applyBorder="1" applyAlignment="1" applyProtection="1">
      <alignment horizontal="left" vertical="center"/>
      <protection hidden="1"/>
    </xf>
    <xf numFmtId="0" fontId="4" fillId="3" borderId="12" xfId="0" applyFont="1" applyFill="1" applyBorder="1" applyAlignment="1" applyProtection="1">
      <alignment horizontal="center" vertical="center"/>
      <protection locked="0" hidden="1"/>
    </xf>
    <xf numFmtId="0" fontId="4" fillId="3" borderId="11" xfId="0" applyFont="1" applyFill="1" applyBorder="1" applyAlignment="1" applyProtection="1">
      <alignment horizontal="center" vertical="center"/>
      <protection locked="0" hidden="1"/>
    </xf>
    <xf numFmtId="0" fontId="8" fillId="3" borderId="22" xfId="0" applyFont="1" applyFill="1" applyBorder="1" applyAlignment="1" applyProtection="1">
      <alignment horizontal="left"/>
      <protection locked="0" hidden="1"/>
    </xf>
    <xf numFmtId="0" fontId="14" fillId="5" borderId="7" xfId="0" applyFont="1" applyFill="1" applyBorder="1" applyAlignment="1" applyProtection="1">
      <alignment horizontal="left" vertical="center"/>
      <protection hidden="1"/>
    </xf>
    <xf numFmtId="0" fontId="14" fillId="5" borderId="6" xfId="0" applyFont="1" applyFill="1" applyBorder="1" applyAlignment="1" applyProtection="1">
      <alignment horizontal="left" vertical="center"/>
      <protection hidden="1"/>
    </xf>
    <xf numFmtId="0" fontId="4" fillId="3" borderId="6" xfId="0" applyFont="1" applyFill="1" applyBorder="1" applyAlignment="1" applyProtection="1">
      <alignment horizontal="left" vertical="center"/>
      <protection locked="0" hidden="1"/>
    </xf>
    <xf numFmtId="0" fontId="4" fillId="3" borderId="34" xfId="0" applyFont="1" applyFill="1" applyBorder="1" applyAlignment="1" applyProtection="1">
      <alignment horizontal="left" vertical="center"/>
      <protection locked="0" hidden="1"/>
    </xf>
    <xf numFmtId="0" fontId="14" fillId="5" borderId="7" xfId="0" applyFont="1" applyFill="1" applyBorder="1" applyAlignment="1" applyProtection="1">
      <alignment horizontal="left" vertical="center" indent="1"/>
      <protection hidden="1"/>
    </xf>
    <xf numFmtId="0" fontId="14" fillId="5" borderId="6" xfId="0" applyFont="1" applyFill="1" applyBorder="1" applyAlignment="1" applyProtection="1">
      <alignment horizontal="left" vertical="center" indent="1"/>
      <protection hidden="1"/>
    </xf>
    <xf numFmtId="165" fontId="17" fillId="3" borderId="7" xfId="0" applyNumberFormat="1" applyFont="1" applyFill="1" applyBorder="1" applyAlignment="1" applyProtection="1">
      <alignment horizontal="center"/>
      <protection locked="0" hidden="1"/>
    </xf>
    <xf numFmtId="165" fontId="17" fillId="3" borderId="6" xfId="0" applyNumberFormat="1" applyFont="1" applyFill="1" applyBorder="1" applyAlignment="1" applyProtection="1">
      <alignment horizontal="center"/>
      <protection locked="0" hidden="1"/>
    </xf>
    <xf numFmtId="165" fontId="17" fillId="3" borderId="34" xfId="0" applyNumberFormat="1" applyFont="1" applyFill="1" applyBorder="1" applyAlignment="1" applyProtection="1">
      <alignment horizontal="center"/>
      <protection locked="0" hidden="1"/>
    </xf>
    <xf numFmtId="0" fontId="4" fillId="3" borderId="11" xfId="0" applyFont="1" applyFill="1" applyBorder="1" applyAlignment="1" applyProtection="1">
      <alignment horizontal="left"/>
      <protection locked="0" hidden="1"/>
    </xf>
    <xf numFmtId="0" fontId="4" fillId="3" borderId="49" xfId="0" applyFont="1" applyFill="1" applyBorder="1" applyAlignment="1" applyProtection="1">
      <alignment horizontal="left"/>
      <protection locked="0" hidden="1"/>
    </xf>
    <xf numFmtId="0" fontId="2" fillId="3" borderId="12" xfId="0" applyFont="1" applyFill="1" applyBorder="1" applyAlignment="1" applyProtection="1">
      <alignment horizontal="center" vertical="center"/>
      <protection hidden="1"/>
    </xf>
    <xf numFmtId="0" fontId="2" fillId="3" borderId="11" xfId="0" applyFont="1" applyFill="1" applyBorder="1" applyAlignment="1" applyProtection="1">
      <alignment horizontal="center" vertical="center"/>
      <protection hidden="1"/>
    </xf>
    <xf numFmtId="0" fontId="2" fillId="3" borderId="49" xfId="0" applyFont="1" applyFill="1" applyBorder="1" applyAlignment="1" applyProtection="1">
      <alignment horizontal="center" vertical="center"/>
      <protection hidden="1"/>
    </xf>
    <xf numFmtId="0" fontId="4" fillId="3" borderId="25" xfId="0" applyFont="1" applyFill="1" applyBorder="1" applyAlignment="1" applyProtection="1">
      <alignment horizontal="center" vertical="center"/>
      <protection locked="0" hidden="1"/>
    </xf>
    <xf numFmtId="2" fontId="4" fillId="3" borderId="17" xfId="0" applyNumberFormat="1" applyFont="1" applyFill="1" applyBorder="1" applyAlignment="1" applyProtection="1">
      <alignment horizontal="center" vertical="center"/>
      <protection locked="0" hidden="1"/>
    </xf>
    <xf numFmtId="2" fontId="4" fillId="3" borderId="16" xfId="0" applyNumberFormat="1" applyFont="1" applyFill="1" applyBorder="1" applyAlignment="1" applyProtection="1">
      <alignment horizontal="center" vertical="center"/>
      <protection locked="0" hidden="1"/>
    </xf>
    <xf numFmtId="0" fontId="14" fillId="5" borderId="7" xfId="0" applyFont="1" applyFill="1" applyBorder="1" applyAlignment="1" applyProtection="1">
      <alignment horizontal="center" vertical="center"/>
      <protection hidden="1"/>
    </xf>
    <xf numFmtId="0" fontId="14" fillId="5" borderId="6" xfId="0" applyFont="1" applyFill="1" applyBorder="1" applyAlignment="1" applyProtection="1">
      <alignment horizontal="center" vertical="center"/>
      <protection hidden="1"/>
    </xf>
    <xf numFmtId="0" fontId="4" fillId="3" borderId="6" xfId="0" applyFont="1" applyFill="1" applyBorder="1" applyAlignment="1" applyProtection="1">
      <alignment horizontal="left"/>
      <protection locked="0" hidden="1"/>
    </xf>
    <xf numFmtId="0" fontId="4" fillId="3" borderId="34" xfId="0" applyFont="1" applyFill="1" applyBorder="1" applyAlignment="1" applyProtection="1">
      <alignment horizontal="left"/>
      <protection locked="0" hidden="1"/>
    </xf>
    <xf numFmtId="0" fontId="16" fillId="3" borderId="9" xfId="0" applyFont="1" applyFill="1" applyBorder="1" applyAlignment="1" applyProtection="1">
      <alignment horizontal="left" wrapText="1"/>
      <protection locked="0" hidden="1"/>
    </xf>
    <xf numFmtId="0" fontId="16" fillId="3" borderId="28" xfId="0" applyFont="1" applyFill="1" applyBorder="1" applyAlignment="1" applyProtection="1">
      <alignment horizontal="left" wrapText="1"/>
      <protection locked="0" hidden="1"/>
    </xf>
    <xf numFmtId="0" fontId="3" fillId="3" borderId="0" xfId="0" applyFont="1" applyFill="1" applyAlignment="1" applyProtection="1">
      <alignment horizontal="left" wrapText="1"/>
      <protection hidden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315"/>
  <sheetViews>
    <sheetView showGridLines="0" view="pageLayout" topLeftCell="A143" zoomScale="85" zoomScalePageLayoutView="85" workbookViewId="0">
      <selection activeCell="T176" sqref="T176"/>
    </sheetView>
  </sheetViews>
  <sheetFormatPr defaultColWidth="0" defaultRowHeight="14.4" zeroHeight="1" x14ac:dyDescent="0.3"/>
  <cols>
    <col min="1" max="1" width="2.5546875" style="90" customWidth="1"/>
    <col min="2" max="33" width="2.5546875" style="8" customWidth="1"/>
    <col min="34" max="34" width="2.88671875" style="8" customWidth="1"/>
    <col min="35" max="35" width="36" style="133" hidden="1" customWidth="1"/>
    <col min="36" max="40" width="2.44140625" style="8" hidden="1" customWidth="1"/>
    <col min="41" max="41" width="6.109375" style="8" hidden="1" customWidth="1"/>
    <col min="42" max="42" width="5.6640625" style="8" hidden="1" customWidth="1"/>
    <col min="43" max="75" width="0" style="8" hidden="1"/>
    <col min="76" max="16383" width="2.44140625" style="8" hidden="1" customWidth="1"/>
    <col min="16384" max="16384" width="2.5546875" style="8" hidden="1" customWidth="1"/>
  </cols>
  <sheetData>
    <row r="1" spans="1:45" ht="18.75" customHeight="1" x14ac:dyDescent="0.3">
      <c r="B1" s="469" t="s">
        <v>0</v>
      </c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  <c r="AD1" s="469"/>
      <c r="AE1" s="469"/>
      <c r="AF1" s="469"/>
      <c r="AG1" s="469"/>
      <c r="AH1" s="469"/>
      <c r="AI1" s="123"/>
      <c r="AJ1" s="5"/>
      <c r="AK1" s="5"/>
      <c r="AL1" s="5"/>
      <c r="AM1" s="5"/>
      <c r="AN1" s="5"/>
      <c r="AO1" s="5"/>
      <c r="AP1" s="5"/>
      <c r="AQ1" s="5"/>
      <c r="AR1" s="5"/>
      <c r="AS1" s="5"/>
    </row>
    <row r="2" spans="1:45" ht="15" customHeight="1" x14ac:dyDescent="0.3"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  <c r="AD2" s="469"/>
      <c r="AE2" s="469"/>
      <c r="AF2" s="469"/>
      <c r="AG2" s="469"/>
      <c r="AH2" s="469"/>
      <c r="AI2" s="123"/>
      <c r="AJ2" s="5"/>
      <c r="AK2" s="5"/>
      <c r="AL2" s="5"/>
      <c r="AM2" s="5"/>
      <c r="AN2" s="5"/>
      <c r="AO2" s="5"/>
      <c r="AP2" s="5"/>
      <c r="AQ2" s="5"/>
      <c r="AR2" s="5"/>
      <c r="AS2" s="5"/>
    </row>
    <row r="3" spans="1:45" ht="15" customHeight="1" x14ac:dyDescent="0.3">
      <c r="B3" s="469"/>
      <c r="C3" s="469"/>
      <c r="D3" s="469"/>
      <c r="E3" s="469"/>
      <c r="F3" s="469"/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469"/>
      <c r="AB3" s="469"/>
      <c r="AC3" s="469"/>
      <c r="AD3" s="469"/>
      <c r="AE3" s="469"/>
      <c r="AF3" s="469"/>
      <c r="AG3" s="469"/>
      <c r="AH3" s="469"/>
    </row>
    <row r="4" spans="1:45" ht="8.25" customHeight="1" x14ac:dyDescent="0.3">
      <c r="B4" s="469"/>
      <c r="C4" s="469"/>
      <c r="D4" s="469"/>
      <c r="E4" s="469"/>
      <c r="F4" s="469"/>
      <c r="G4" s="469"/>
      <c r="H4" s="469"/>
      <c r="I4" s="469"/>
      <c r="J4" s="469"/>
      <c r="K4" s="469"/>
      <c r="L4" s="469"/>
      <c r="M4" s="469"/>
      <c r="N4" s="469"/>
      <c r="O4" s="469"/>
      <c r="P4" s="469"/>
      <c r="Q4" s="469"/>
      <c r="R4" s="469"/>
      <c r="S4" s="469"/>
      <c r="T4" s="469"/>
      <c r="U4" s="469"/>
      <c r="V4" s="469"/>
      <c r="W4" s="469"/>
      <c r="X4" s="469"/>
      <c r="Y4" s="469"/>
      <c r="Z4" s="469"/>
      <c r="AA4" s="469"/>
      <c r="AB4" s="469"/>
      <c r="AC4" s="469"/>
      <c r="AD4" s="469"/>
      <c r="AE4" s="469"/>
      <c r="AF4" s="469"/>
      <c r="AG4" s="469"/>
      <c r="AH4" s="469"/>
    </row>
    <row r="5" spans="1:45" ht="12.75" customHeight="1" x14ac:dyDescent="0.3">
      <c r="B5" s="249" t="s">
        <v>1</v>
      </c>
    </row>
    <row r="6" spans="1:45" ht="18" customHeight="1" x14ac:dyDescent="0.45">
      <c r="A6" s="9">
        <v>1</v>
      </c>
      <c r="B6" s="251" t="s">
        <v>2</v>
      </c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3"/>
      <c r="Z6" s="400"/>
      <c r="AA6" s="401"/>
      <c r="AB6" s="401"/>
      <c r="AC6" s="401"/>
      <c r="AD6" s="401"/>
      <c r="AE6" s="401"/>
      <c r="AF6" s="401"/>
      <c r="AG6" s="402"/>
    </row>
    <row r="7" spans="1:45" x14ac:dyDescent="0.3">
      <c r="A7" s="90">
        <v>2</v>
      </c>
      <c r="B7" s="395" t="s">
        <v>3</v>
      </c>
      <c r="C7" s="396"/>
      <c r="D7" s="396"/>
      <c r="E7" s="396"/>
      <c r="F7" s="396"/>
      <c r="G7" s="396"/>
      <c r="H7" s="396"/>
      <c r="I7" s="397"/>
      <c r="J7" s="199" t="s">
        <v>4</v>
      </c>
      <c r="K7" s="10" t="s">
        <v>5</v>
      </c>
      <c r="L7" s="10"/>
      <c r="M7" s="10"/>
      <c r="N7" s="10"/>
      <c r="O7" s="10"/>
      <c r="P7" s="10"/>
      <c r="Q7" s="10"/>
      <c r="R7" s="10"/>
      <c r="S7" s="103"/>
      <c r="T7" s="88"/>
      <c r="U7" s="199"/>
      <c r="V7" s="11" t="s">
        <v>6</v>
      </c>
      <c r="W7" s="11"/>
      <c r="X7" s="12"/>
      <c r="Y7" s="12"/>
      <c r="Z7" s="86"/>
      <c r="AA7" s="86"/>
      <c r="AB7" s="86"/>
      <c r="AC7" s="86"/>
      <c r="AD7" s="86"/>
      <c r="AE7" s="86"/>
      <c r="AF7" s="86"/>
      <c r="AG7" s="87"/>
    </row>
    <row r="8" spans="1:45" ht="7.5" customHeight="1" x14ac:dyDescent="0.3"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5"/>
      <c r="Y8" s="15"/>
      <c r="Z8" s="13"/>
      <c r="AA8" s="13"/>
      <c r="AB8" s="13"/>
      <c r="AC8" s="13"/>
      <c r="AD8" s="13"/>
      <c r="AE8" s="13"/>
      <c r="AF8" s="13"/>
      <c r="AG8" s="13"/>
    </row>
    <row r="9" spans="1:45" x14ac:dyDescent="0.3">
      <c r="B9" s="362" t="s">
        <v>7</v>
      </c>
      <c r="C9" s="362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2"/>
      <c r="R9" s="362"/>
      <c r="S9" s="362"/>
      <c r="T9" s="362"/>
      <c r="U9" s="362"/>
      <c r="V9" s="362"/>
      <c r="W9" s="362"/>
      <c r="X9" s="362"/>
      <c r="Y9" s="362"/>
      <c r="Z9" s="362"/>
      <c r="AA9" s="362"/>
      <c r="AB9" s="362"/>
      <c r="AC9" s="362"/>
      <c r="AD9" s="362"/>
      <c r="AE9" s="362"/>
      <c r="AF9" s="362"/>
      <c r="AG9" s="362"/>
    </row>
    <row r="10" spans="1:45" ht="7.5" customHeight="1" x14ac:dyDescent="0.3">
      <c r="B10" s="362"/>
      <c r="C10" s="362"/>
      <c r="D10" s="362"/>
      <c r="E10" s="362"/>
      <c r="F10" s="362"/>
      <c r="G10" s="362"/>
      <c r="H10" s="362"/>
      <c r="I10" s="362"/>
      <c r="J10" s="362"/>
      <c r="K10" s="362"/>
      <c r="L10" s="362"/>
      <c r="M10" s="362"/>
      <c r="N10" s="362"/>
      <c r="O10" s="362"/>
      <c r="P10" s="362"/>
      <c r="Q10" s="362"/>
      <c r="R10" s="362"/>
      <c r="S10" s="362"/>
      <c r="T10" s="362"/>
      <c r="U10" s="362"/>
      <c r="V10" s="362"/>
      <c r="W10" s="362"/>
      <c r="X10" s="362"/>
      <c r="Y10" s="362"/>
      <c r="Z10" s="362"/>
      <c r="AA10" s="362"/>
      <c r="AB10" s="362"/>
      <c r="AC10" s="362"/>
      <c r="AD10" s="362"/>
      <c r="AE10" s="362"/>
      <c r="AF10" s="362"/>
      <c r="AG10" s="362"/>
    </row>
    <row r="11" spans="1:45" x14ac:dyDescent="0.3">
      <c r="B11" s="251" t="s">
        <v>8</v>
      </c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52"/>
      <c r="AB11" s="252"/>
      <c r="AC11" s="252"/>
      <c r="AD11" s="252"/>
      <c r="AE11" s="252"/>
      <c r="AF11" s="252"/>
      <c r="AG11" s="253"/>
    </row>
    <row r="12" spans="1:45" x14ac:dyDescent="0.3">
      <c r="A12" s="9">
        <v>3</v>
      </c>
      <c r="B12" s="16" t="s">
        <v>9</v>
      </c>
      <c r="C12" s="16"/>
      <c r="D12" s="17"/>
      <c r="E12" s="17"/>
      <c r="F12" s="17"/>
      <c r="G12" s="17"/>
      <c r="H12" s="398" t="s">
        <v>10</v>
      </c>
      <c r="I12" s="398"/>
      <c r="J12" s="398"/>
      <c r="K12" s="398"/>
      <c r="L12" s="398"/>
      <c r="M12" s="398"/>
      <c r="N12" s="398"/>
      <c r="O12" s="398"/>
      <c r="P12" s="398"/>
      <c r="Q12" s="398"/>
      <c r="R12" s="398"/>
      <c r="S12" s="398"/>
      <c r="T12" s="398"/>
      <c r="U12" s="398"/>
      <c r="V12" s="398"/>
      <c r="W12" s="398"/>
      <c r="X12" s="17" t="s">
        <v>11</v>
      </c>
      <c r="Y12" s="17"/>
      <c r="Z12" s="17"/>
      <c r="AA12" s="398" t="s">
        <v>12</v>
      </c>
      <c r="AB12" s="398"/>
      <c r="AC12" s="398"/>
      <c r="AD12" s="398"/>
      <c r="AE12" s="398"/>
      <c r="AF12" s="398"/>
      <c r="AG12" s="399"/>
    </row>
    <row r="13" spans="1:45" ht="5.25" customHeight="1" x14ac:dyDescent="0.3"/>
    <row r="14" spans="1:45" x14ac:dyDescent="0.3">
      <c r="B14" s="251" t="s">
        <v>13</v>
      </c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52"/>
      <c r="S14" s="252"/>
      <c r="T14" s="252"/>
      <c r="U14" s="252"/>
      <c r="V14" s="252"/>
      <c r="W14" s="252"/>
      <c r="X14" s="252"/>
      <c r="Y14" s="252"/>
      <c r="Z14" s="252"/>
      <c r="AA14" s="252"/>
      <c r="AB14" s="252"/>
      <c r="AC14" s="252"/>
      <c r="AD14" s="252"/>
      <c r="AE14" s="252"/>
      <c r="AF14" s="252"/>
      <c r="AG14" s="253"/>
    </row>
    <row r="15" spans="1:45" x14ac:dyDescent="0.3">
      <c r="A15" s="9">
        <v>4</v>
      </c>
      <c r="B15" s="19" t="s">
        <v>14</v>
      </c>
      <c r="C15" s="20"/>
      <c r="D15" s="20"/>
      <c r="E15" s="20"/>
      <c r="F15" s="20"/>
      <c r="G15" s="20"/>
      <c r="H15" s="92"/>
      <c r="I15" s="92"/>
      <c r="J15" s="425">
        <v>788228</v>
      </c>
      <c r="K15" s="425"/>
      <c r="L15" s="425"/>
      <c r="M15" s="425"/>
      <c r="N15" s="425"/>
      <c r="O15" s="425"/>
      <c r="P15" s="425"/>
      <c r="Q15" s="425"/>
      <c r="R15" s="425"/>
      <c r="S15" s="425"/>
      <c r="T15" s="425"/>
      <c r="U15" s="425"/>
      <c r="V15" s="425"/>
      <c r="W15" s="425"/>
      <c r="X15" s="23" t="s">
        <v>15</v>
      </c>
      <c r="Y15" s="23"/>
      <c r="Z15" s="22"/>
      <c r="AA15" s="104"/>
      <c r="AB15" s="104"/>
      <c r="AC15" s="104"/>
      <c r="AD15" s="104"/>
      <c r="AE15" s="363">
        <v>1635</v>
      </c>
      <c r="AF15" s="363"/>
      <c r="AG15" s="364"/>
    </row>
    <row r="16" spans="1:45" x14ac:dyDescent="0.3">
      <c r="A16" s="9">
        <v>5</v>
      </c>
      <c r="B16" s="29" t="s">
        <v>16</v>
      </c>
      <c r="C16" s="30"/>
      <c r="D16" s="30"/>
      <c r="E16" s="30"/>
      <c r="F16" s="30"/>
      <c r="G16" s="423">
        <v>1772</v>
      </c>
      <c r="H16" s="423"/>
      <c r="I16" s="423"/>
      <c r="J16" s="423"/>
      <c r="K16" s="423"/>
      <c r="L16" s="423"/>
      <c r="M16" s="423"/>
      <c r="N16" s="423"/>
      <c r="O16" s="423"/>
      <c r="P16" s="423"/>
      <c r="Q16" s="423"/>
      <c r="R16" s="423"/>
      <c r="S16" s="423"/>
      <c r="T16" s="423"/>
      <c r="U16" s="423"/>
      <c r="V16" s="423"/>
      <c r="W16" s="423"/>
      <c r="X16" s="30" t="s">
        <v>17</v>
      </c>
      <c r="Y16" s="30"/>
      <c r="Z16" s="30"/>
      <c r="AA16" s="100"/>
      <c r="AB16" s="100"/>
      <c r="AC16" s="423">
        <v>257</v>
      </c>
      <c r="AD16" s="423"/>
      <c r="AE16" s="423"/>
      <c r="AF16" s="423"/>
      <c r="AG16" s="424"/>
    </row>
    <row r="17" spans="1:33" ht="5.25" customHeight="1" x14ac:dyDescent="0.3"/>
    <row r="18" spans="1:33" x14ac:dyDescent="0.3">
      <c r="B18" s="251" t="s">
        <v>18</v>
      </c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Y18" s="252"/>
      <c r="Z18" s="252"/>
      <c r="AA18" s="252"/>
      <c r="AB18" s="252"/>
      <c r="AC18" s="252"/>
      <c r="AD18" s="252"/>
      <c r="AE18" s="252"/>
      <c r="AF18" s="252"/>
      <c r="AG18" s="253"/>
    </row>
    <row r="19" spans="1:33" x14ac:dyDescent="0.3">
      <c r="A19" s="9">
        <v>6</v>
      </c>
      <c r="B19" s="19" t="s">
        <v>9</v>
      </c>
      <c r="C19" s="20"/>
      <c r="D19" s="20"/>
      <c r="E19" s="20"/>
      <c r="F19" s="20"/>
      <c r="G19" s="425" t="s">
        <v>19</v>
      </c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  <c r="T19" s="425"/>
      <c r="U19" s="425"/>
      <c r="V19" s="425"/>
      <c r="W19" s="425"/>
      <c r="X19" s="23" t="s">
        <v>11</v>
      </c>
      <c r="Y19" s="23"/>
      <c r="Z19" s="22"/>
      <c r="AA19" s="363" t="s">
        <v>20</v>
      </c>
      <c r="AB19" s="363"/>
      <c r="AC19" s="363"/>
      <c r="AD19" s="363"/>
      <c r="AE19" s="363"/>
      <c r="AF19" s="363"/>
      <c r="AG19" s="364"/>
    </row>
    <row r="20" spans="1:33" x14ac:dyDescent="0.3">
      <c r="A20" s="9">
        <f>1+A19</f>
        <v>7</v>
      </c>
      <c r="B20" s="24" t="s">
        <v>21</v>
      </c>
      <c r="C20" s="25"/>
      <c r="D20" s="25"/>
      <c r="E20" s="426">
        <v>987987987</v>
      </c>
      <c r="F20" s="426"/>
      <c r="G20" s="426"/>
      <c r="H20" s="426"/>
      <c r="I20" s="426"/>
      <c r="J20" s="426"/>
      <c r="K20" s="427"/>
      <c r="L20" s="26" t="s">
        <v>22</v>
      </c>
      <c r="M20" s="25"/>
      <c r="N20" s="25"/>
      <c r="O20" s="360" t="s">
        <v>23</v>
      </c>
      <c r="P20" s="360"/>
      <c r="Q20" s="360"/>
      <c r="R20" s="360"/>
      <c r="S20" s="360"/>
      <c r="T20" s="360"/>
      <c r="U20" s="360"/>
      <c r="V20" s="360"/>
      <c r="W20" s="360"/>
      <c r="X20" s="360"/>
      <c r="Y20" s="360"/>
      <c r="Z20" s="360"/>
      <c r="AA20" s="360"/>
      <c r="AB20" s="360"/>
      <c r="AC20" s="360"/>
      <c r="AD20" s="360"/>
      <c r="AE20" s="360"/>
      <c r="AF20" s="360"/>
      <c r="AG20" s="429"/>
    </row>
    <row r="21" spans="1:33" x14ac:dyDescent="0.3">
      <c r="A21" s="9">
        <f>1+A20</f>
        <v>8</v>
      </c>
      <c r="B21" s="27" t="s">
        <v>24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 t="s">
        <v>25</v>
      </c>
      <c r="Y21" s="28"/>
      <c r="Z21" s="28"/>
      <c r="AA21" s="28"/>
      <c r="AB21" s="28"/>
      <c r="AC21" s="28"/>
      <c r="AD21" s="403">
        <v>123</v>
      </c>
      <c r="AE21" s="403"/>
      <c r="AF21" s="403"/>
      <c r="AG21" s="404"/>
    </row>
    <row r="22" spans="1:33" x14ac:dyDescent="0.3">
      <c r="A22" s="9">
        <f>1+A21</f>
        <v>9</v>
      </c>
      <c r="B22" s="29" t="s">
        <v>26</v>
      </c>
      <c r="C22" s="30"/>
      <c r="D22" s="30"/>
      <c r="E22" s="423" t="s">
        <v>27</v>
      </c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23"/>
      <c r="Q22" s="423"/>
      <c r="R22" s="423"/>
      <c r="S22" s="423"/>
      <c r="T22" s="423"/>
      <c r="U22" s="423"/>
      <c r="V22" s="423"/>
      <c r="W22" s="423"/>
      <c r="X22" s="30" t="s">
        <v>11</v>
      </c>
      <c r="Y22" s="30"/>
      <c r="Z22" s="30"/>
      <c r="AA22" s="423" t="s">
        <v>20</v>
      </c>
      <c r="AB22" s="423"/>
      <c r="AC22" s="423"/>
      <c r="AD22" s="423"/>
      <c r="AE22" s="423"/>
      <c r="AF22" s="423"/>
      <c r="AG22" s="424"/>
    </row>
    <row r="23" spans="1:33" ht="5.25" customHeight="1" x14ac:dyDescent="0.3"/>
    <row r="24" spans="1:33" x14ac:dyDescent="0.3">
      <c r="B24" s="251" t="s">
        <v>28</v>
      </c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3"/>
    </row>
    <row r="25" spans="1:33" x14ac:dyDescent="0.3">
      <c r="A25" s="9">
        <v>10</v>
      </c>
      <c r="B25" s="19" t="s">
        <v>9</v>
      </c>
      <c r="C25" s="20"/>
      <c r="D25" s="20"/>
      <c r="E25" s="20"/>
      <c r="F25" s="20"/>
      <c r="G25" s="425" t="s">
        <v>29</v>
      </c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  <c r="T25" s="425"/>
      <c r="U25" s="425"/>
      <c r="V25" s="425"/>
      <c r="W25" s="425"/>
      <c r="X25" s="23" t="s">
        <v>11</v>
      </c>
      <c r="Y25" s="23"/>
      <c r="Z25" s="22"/>
      <c r="AA25" s="363"/>
      <c r="AB25" s="363"/>
      <c r="AC25" s="363"/>
      <c r="AD25" s="363"/>
      <c r="AE25" s="363"/>
      <c r="AF25" s="363"/>
      <c r="AG25" s="364"/>
    </row>
    <row r="26" spans="1:33" x14ac:dyDescent="0.3">
      <c r="A26" s="9">
        <f>1+A25</f>
        <v>11</v>
      </c>
      <c r="B26" s="24" t="s">
        <v>21</v>
      </c>
      <c r="C26" s="25"/>
      <c r="D26" s="25"/>
      <c r="E26" s="426" t="s">
        <v>30</v>
      </c>
      <c r="F26" s="426"/>
      <c r="G26" s="426"/>
      <c r="H26" s="426"/>
      <c r="I26" s="426"/>
      <c r="J26" s="426"/>
      <c r="K26" s="427"/>
      <c r="L26" s="26" t="s">
        <v>22</v>
      </c>
      <c r="M26" s="25"/>
      <c r="N26" s="25"/>
      <c r="O26" s="360" t="s">
        <v>31</v>
      </c>
      <c r="P26" s="360"/>
      <c r="Q26" s="360"/>
      <c r="R26" s="360"/>
      <c r="S26" s="360"/>
      <c r="T26" s="360"/>
      <c r="U26" s="360"/>
      <c r="V26" s="360"/>
      <c r="W26" s="360"/>
      <c r="X26" s="360"/>
      <c r="Y26" s="360"/>
      <c r="Z26" s="360"/>
      <c r="AA26" s="360"/>
      <c r="AB26" s="360"/>
      <c r="AC26" s="360"/>
      <c r="AD26" s="360"/>
      <c r="AE26" s="360"/>
      <c r="AF26" s="360"/>
      <c r="AG26" s="429"/>
    </row>
    <row r="27" spans="1:33" x14ac:dyDescent="0.3">
      <c r="A27" s="9">
        <f>1+A26</f>
        <v>12</v>
      </c>
      <c r="B27" s="27" t="s">
        <v>32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 t="s">
        <v>33</v>
      </c>
      <c r="Y27" s="28"/>
      <c r="Z27" s="28"/>
      <c r="AA27" s="28"/>
      <c r="AB27" s="28"/>
      <c r="AC27" s="403">
        <v>15987</v>
      </c>
      <c r="AD27" s="403"/>
      <c r="AE27" s="403"/>
      <c r="AF27" s="403"/>
      <c r="AG27" s="404"/>
    </row>
    <row r="28" spans="1:33" x14ac:dyDescent="0.3">
      <c r="A28" s="9">
        <f>1+A27</f>
        <v>13</v>
      </c>
      <c r="B28" s="29" t="s">
        <v>26</v>
      </c>
      <c r="C28" s="30"/>
      <c r="D28" s="30"/>
      <c r="E28" s="423" t="s">
        <v>34</v>
      </c>
      <c r="F28" s="423"/>
      <c r="G28" s="423"/>
      <c r="H28" s="423"/>
      <c r="I28" s="423"/>
      <c r="J28" s="423"/>
      <c r="K28" s="423"/>
      <c r="L28" s="423"/>
      <c r="M28" s="423"/>
      <c r="N28" s="423"/>
      <c r="O28" s="423"/>
      <c r="P28" s="423"/>
      <c r="Q28" s="423"/>
      <c r="R28" s="423"/>
      <c r="S28" s="423"/>
      <c r="T28" s="423"/>
      <c r="U28" s="423"/>
      <c r="V28" s="423"/>
      <c r="W28" s="423"/>
      <c r="X28" s="30" t="s">
        <v>11</v>
      </c>
      <c r="Y28" s="30"/>
      <c r="Z28" s="30"/>
      <c r="AA28" s="423" t="s">
        <v>35</v>
      </c>
      <c r="AB28" s="423"/>
      <c r="AC28" s="423"/>
      <c r="AD28" s="423"/>
      <c r="AE28" s="423"/>
      <c r="AF28" s="423"/>
      <c r="AG28" s="424"/>
    </row>
    <row r="29" spans="1:33" ht="9.75" customHeight="1" x14ac:dyDescent="0.3">
      <c r="A29" s="9"/>
      <c r="B29" s="31"/>
      <c r="C29" s="31"/>
      <c r="D29" s="31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1"/>
      <c r="Y29" s="31"/>
      <c r="Z29" s="31"/>
      <c r="AA29" s="31"/>
      <c r="AB29" s="33"/>
      <c r="AC29" s="33"/>
      <c r="AD29" s="33"/>
      <c r="AE29" s="33"/>
      <c r="AF29" s="33"/>
      <c r="AG29" s="33"/>
    </row>
    <row r="30" spans="1:33" ht="14.25" customHeight="1" x14ac:dyDescent="0.3">
      <c r="B30" s="362" t="s">
        <v>36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  <c r="S30" s="362"/>
      <c r="T30" s="362"/>
      <c r="U30" s="362"/>
      <c r="V30" s="362"/>
      <c r="W30" s="362"/>
      <c r="X30" s="362"/>
      <c r="Y30" s="362"/>
      <c r="Z30" s="362"/>
      <c r="AA30" s="362"/>
      <c r="AB30" s="362"/>
      <c r="AC30" s="362"/>
      <c r="AD30" s="362"/>
      <c r="AE30" s="362"/>
      <c r="AF30" s="362"/>
      <c r="AG30" s="362"/>
    </row>
    <row r="31" spans="1:33" ht="6.75" customHeight="1" x14ac:dyDescent="0.3">
      <c r="B31" s="430"/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</row>
    <row r="32" spans="1:33" x14ac:dyDescent="0.3">
      <c r="B32" s="251" t="s">
        <v>37</v>
      </c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3"/>
    </row>
    <row r="33" spans="1:35" x14ac:dyDescent="0.3">
      <c r="A33" s="9">
        <v>14</v>
      </c>
      <c r="B33" s="67" t="s">
        <v>38</v>
      </c>
      <c r="C33" s="69"/>
      <c r="D33" s="69"/>
      <c r="E33" s="69"/>
      <c r="F33" s="69"/>
      <c r="G33" s="69"/>
      <c r="H33" s="69"/>
      <c r="I33" s="69"/>
      <c r="J33" s="428"/>
      <c r="K33" s="428"/>
      <c r="L33" s="428"/>
      <c r="M33" s="428"/>
      <c r="N33" s="428"/>
      <c r="O33" s="428"/>
      <c r="P33" s="428"/>
      <c r="Q33" s="428"/>
      <c r="R33" s="428"/>
      <c r="S33" s="428"/>
      <c r="T33" s="428"/>
      <c r="U33" s="428"/>
      <c r="V33" s="428"/>
      <c r="W33" s="428"/>
      <c r="X33" s="431">
        <v>1</v>
      </c>
      <c r="Y33" s="432"/>
      <c r="Z33" s="432"/>
      <c r="AA33" s="432"/>
      <c r="AB33" s="432"/>
      <c r="AC33" s="98" t="s">
        <v>39</v>
      </c>
      <c r="AD33" s="69"/>
      <c r="AE33" s="69"/>
      <c r="AF33" s="69"/>
      <c r="AG33" s="70"/>
    </row>
    <row r="34" spans="1:35" x14ac:dyDescent="0.3">
      <c r="A34" s="9">
        <f>1+A33</f>
        <v>15</v>
      </c>
      <c r="B34" s="93" t="s">
        <v>40</v>
      </c>
      <c r="C34" s="52"/>
      <c r="D34" s="52"/>
      <c r="E34" s="52"/>
      <c r="F34" s="52"/>
      <c r="G34" s="52"/>
      <c r="H34" s="52"/>
      <c r="I34" s="52"/>
      <c r="J34" s="52"/>
      <c r="K34" s="512"/>
      <c r="L34" s="512"/>
      <c r="M34" s="512"/>
      <c r="N34" s="512"/>
      <c r="O34" s="512"/>
      <c r="P34" s="512"/>
      <c r="Q34" s="512"/>
      <c r="R34" s="512"/>
      <c r="S34" s="512"/>
      <c r="T34" s="512"/>
      <c r="U34" s="512"/>
      <c r="V34" s="512"/>
      <c r="W34" s="512"/>
      <c r="X34" s="200"/>
      <c r="Y34" s="450" t="s">
        <v>41</v>
      </c>
      <c r="Z34" s="451"/>
      <c r="AA34" s="451"/>
      <c r="AB34" s="200" t="s">
        <v>4</v>
      </c>
      <c r="AC34" s="94" t="s">
        <v>42</v>
      </c>
      <c r="AD34" s="52"/>
      <c r="AE34" s="52"/>
      <c r="AF34" s="52"/>
      <c r="AG34" s="95"/>
    </row>
    <row r="35" spans="1:35" x14ac:dyDescent="0.3">
      <c r="A35" s="9">
        <f>1+A34</f>
        <v>16</v>
      </c>
      <c r="B35" s="167" t="s">
        <v>43</v>
      </c>
      <c r="C35" s="168"/>
      <c r="D35" s="168"/>
      <c r="E35" s="168"/>
      <c r="F35" s="168"/>
      <c r="G35" s="168"/>
      <c r="H35" s="168"/>
      <c r="I35" s="168"/>
      <c r="J35" s="168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454" t="s">
        <v>44</v>
      </c>
      <c r="Y35" s="455"/>
      <c r="Z35" s="455"/>
      <c r="AA35" s="455"/>
      <c r="AB35" s="455"/>
      <c r="AC35" s="450" t="s">
        <v>45</v>
      </c>
      <c r="AD35" s="451"/>
      <c r="AE35" s="451"/>
      <c r="AF35" s="451"/>
      <c r="AG35" s="456"/>
    </row>
    <row r="36" spans="1:35" s="153" customFormat="1" x14ac:dyDescent="0.3">
      <c r="A36" s="9">
        <f>1+A35</f>
        <v>17</v>
      </c>
      <c r="B36" s="29" t="s">
        <v>46</v>
      </c>
      <c r="C36" s="30"/>
      <c r="D36" s="30"/>
      <c r="E36" s="30"/>
      <c r="F36" s="30"/>
      <c r="G36" s="470"/>
      <c r="H36" s="471"/>
      <c r="I36" s="471"/>
      <c r="J36" s="471"/>
      <c r="K36" s="471"/>
      <c r="L36" s="471"/>
      <c r="M36" s="471"/>
      <c r="N36" s="471"/>
      <c r="O36" s="471"/>
      <c r="P36" s="471"/>
      <c r="Q36" s="471"/>
      <c r="R36" s="471"/>
      <c r="S36" s="471"/>
      <c r="T36" s="471"/>
      <c r="U36" s="471"/>
      <c r="V36" s="471"/>
      <c r="W36" s="472"/>
      <c r="X36" s="264"/>
      <c r="Y36" s="265"/>
      <c r="Z36" s="265"/>
      <c r="AA36" s="265"/>
      <c r="AB36" s="266"/>
      <c r="AC36" s="267" t="s">
        <v>47</v>
      </c>
      <c r="AD36" s="268"/>
      <c r="AE36" s="268"/>
      <c r="AF36" s="268"/>
      <c r="AG36" s="269"/>
    </row>
    <row r="37" spans="1:35" ht="5.25" customHeight="1" x14ac:dyDescent="0.3">
      <c r="A37" s="9"/>
      <c r="B37" s="22"/>
      <c r="C37" s="52"/>
      <c r="D37" s="52"/>
      <c r="E37" s="52"/>
      <c r="F37" s="52"/>
      <c r="G37" s="52"/>
      <c r="H37" s="52"/>
      <c r="I37" s="52"/>
      <c r="J37" s="52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4"/>
      <c r="Y37" s="54"/>
      <c r="Z37" s="54"/>
      <c r="AA37" s="54"/>
      <c r="AB37" s="54"/>
      <c r="AC37" s="54"/>
      <c r="AD37" s="54"/>
      <c r="AE37" s="54"/>
      <c r="AF37" s="54"/>
      <c r="AG37" s="54"/>
    </row>
    <row r="38" spans="1:35" s="153" customFormat="1" x14ac:dyDescent="0.3">
      <c r="A38" s="179"/>
      <c r="B38" s="251" t="s">
        <v>48</v>
      </c>
      <c r="C38" s="252"/>
      <c r="D38" s="252"/>
      <c r="E38" s="252"/>
      <c r="F38" s="252"/>
      <c r="G38" s="252"/>
      <c r="H38" s="252"/>
      <c r="I38" s="252"/>
      <c r="J38" s="252"/>
      <c r="K38" s="252"/>
      <c r="L38" s="252"/>
      <c r="M38" s="252"/>
      <c r="N38" s="252"/>
      <c r="O38" s="252"/>
      <c r="P38" s="252"/>
      <c r="Q38" s="252"/>
      <c r="R38" s="252"/>
      <c r="S38" s="252"/>
      <c r="T38" s="252"/>
      <c r="U38" s="252"/>
      <c r="V38" s="252"/>
      <c r="W38" s="252"/>
      <c r="X38" s="252"/>
      <c r="Y38" s="252"/>
      <c r="Z38" s="252"/>
      <c r="AA38" s="252"/>
      <c r="AB38" s="252"/>
      <c r="AC38" s="252"/>
      <c r="AD38" s="252"/>
      <c r="AE38" s="252"/>
      <c r="AF38" s="252"/>
      <c r="AG38" s="253"/>
      <c r="AI38" s="181"/>
    </row>
    <row r="39" spans="1:35" s="153" customFormat="1" ht="12.75" customHeight="1" x14ac:dyDescent="0.3">
      <c r="A39" s="179"/>
      <c r="B39" s="302" t="s">
        <v>49</v>
      </c>
      <c r="C39" s="303"/>
      <c r="D39" s="303"/>
      <c r="E39" s="303"/>
      <c r="F39" s="303"/>
      <c r="G39" s="303"/>
      <c r="H39" s="303"/>
      <c r="I39" s="303"/>
      <c r="J39" s="303"/>
      <c r="K39" s="303"/>
      <c r="L39" s="303"/>
      <c r="M39" s="303"/>
      <c r="N39" s="303"/>
      <c r="O39" s="303"/>
      <c r="P39" s="303"/>
      <c r="Q39" s="303"/>
      <c r="R39" s="303"/>
      <c r="S39" s="303"/>
      <c r="T39" s="303"/>
      <c r="U39" s="303"/>
      <c r="V39" s="303"/>
      <c r="W39" s="303"/>
      <c r="X39" s="303"/>
      <c r="Y39" s="303"/>
      <c r="Z39" s="303"/>
      <c r="AA39" s="303"/>
      <c r="AB39" s="303"/>
      <c r="AC39" s="303"/>
      <c r="AD39" s="303"/>
      <c r="AE39" s="303"/>
      <c r="AF39" s="303"/>
      <c r="AG39" s="304"/>
      <c r="AI39" s="181"/>
    </row>
    <row r="40" spans="1:35" s="153" customFormat="1" ht="56.25" customHeight="1" x14ac:dyDescent="0.3">
      <c r="A40" s="179"/>
      <c r="B40" s="254" t="s">
        <v>50</v>
      </c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  <c r="V40" s="255"/>
      <c r="W40" s="256"/>
      <c r="X40" s="257" t="s">
        <v>51</v>
      </c>
      <c r="Y40" s="258"/>
      <c r="Z40" s="258"/>
      <c r="AA40" s="258"/>
      <c r="AB40" s="259"/>
      <c r="AC40" s="257" t="s">
        <v>52</v>
      </c>
      <c r="AD40" s="258"/>
      <c r="AE40" s="258"/>
      <c r="AF40" s="258"/>
      <c r="AG40" s="260"/>
      <c r="AI40" s="181"/>
    </row>
    <row r="41" spans="1:35" s="153" customFormat="1" x14ac:dyDescent="0.3">
      <c r="A41" s="179">
        <f>1+A36</f>
        <v>18</v>
      </c>
      <c r="B41" s="158" t="s">
        <v>53</v>
      </c>
      <c r="C41" s="261" t="s">
        <v>54</v>
      </c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3"/>
      <c r="X41" s="293">
        <v>0.87361</v>
      </c>
      <c r="Y41" s="294"/>
      <c r="Z41" s="294"/>
      <c r="AA41" s="294"/>
      <c r="AB41" s="295"/>
      <c r="AC41" s="296">
        <f t="shared" ref="AC41:AC46" si="0">IF(ISNUMBER(X41),IF(ISTEXT(C41),(VLOOKUP(C41,$AI$243:$AP$258,8,FALSE))*X41,""),"")</f>
        <v>2.6208299999999998</v>
      </c>
      <c r="AD41" s="297"/>
      <c r="AE41" s="297"/>
      <c r="AF41" s="297"/>
      <c r="AG41" s="298"/>
      <c r="AI41" s="181"/>
    </row>
    <row r="42" spans="1:35" s="153" customFormat="1" x14ac:dyDescent="0.3">
      <c r="A42" s="179">
        <f t="shared" ref="A42:A49" si="1">1+A41</f>
        <v>19</v>
      </c>
      <c r="B42" s="159" t="s">
        <v>55</v>
      </c>
      <c r="C42" s="261" t="s">
        <v>56</v>
      </c>
      <c r="D42" s="262"/>
      <c r="E42" s="262"/>
      <c r="F42" s="262"/>
      <c r="G42" s="262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3"/>
      <c r="X42" s="293">
        <v>70.824629999999999</v>
      </c>
      <c r="Y42" s="294"/>
      <c r="Z42" s="294"/>
      <c r="AA42" s="294"/>
      <c r="AB42" s="295"/>
      <c r="AC42" s="296">
        <f t="shared" si="0"/>
        <v>77.907093000000003</v>
      </c>
      <c r="AD42" s="297"/>
      <c r="AE42" s="297"/>
      <c r="AF42" s="297"/>
      <c r="AG42" s="298"/>
      <c r="AI42" s="181"/>
    </row>
    <row r="43" spans="1:35" s="153" customFormat="1" x14ac:dyDescent="0.3">
      <c r="A43" s="179">
        <f t="shared" si="1"/>
        <v>20</v>
      </c>
      <c r="B43" s="159" t="s">
        <v>57</v>
      </c>
      <c r="C43" s="261"/>
      <c r="D43" s="262"/>
      <c r="E43" s="262"/>
      <c r="F43" s="262"/>
      <c r="G43" s="262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3"/>
      <c r="X43" s="293"/>
      <c r="Y43" s="294"/>
      <c r="Z43" s="294"/>
      <c r="AA43" s="294"/>
      <c r="AB43" s="295"/>
      <c r="AC43" s="296" t="str">
        <f t="shared" si="0"/>
        <v/>
      </c>
      <c r="AD43" s="297"/>
      <c r="AE43" s="297"/>
      <c r="AF43" s="297"/>
      <c r="AG43" s="298"/>
      <c r="AI43" s="181"/>
    </row>
    <row r="44" spans="1:35" s="153" customFormat="1" x14ac:dyDescent="0.3">
      <c r="A44" s="179">
        <f t="shared" si="1"/>
        <v>21</v>
      </c>
      <c r="B44" s="159" t="s">
        <v>58</v>
      </c>
      <c r="C44" s="261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3"/>
      <c r="X44" s="293"/>
      <c r="Y44" s="294"/>
      <c r="Z44" s="294"/>
      <c r="AA44" s="294"/>
      <c r="AB44" s="295"/>
      <c r="AC44" s="296" t="str">
        <f t="shared" si="0"/>
        <v/>
      </c>
      <c r="AD44" s="297"/>
      <c r="AE44" s="297"/>
      <c r="AF44" s="297"/>
      <c r="AG44" s="298"/>
      <c r="AI44" s="181"/>
    </row>
    <row r="45" spans="1:35" s="153" customFormat="1" x14ac:dyDescent="0.3">
      <c r="A45" s="179">
        <f t="shared" si="1"/>
        <v>22</v>
      </c>
      <c r="B45" s="159" t="s">
        <v>59</v>
      </c>
      <c r="C45" s="261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3"/>
      <c r="X45" s="293"/>
      <c r="Y45" s="294"/>
      <c r="Z45" s="294"/>
      <c r="AA45" s="294"/>
      <c r="AB45" s="295"/>
      <c r="AC45" s="296" t="str">
        <f t="shared" si="0"/>
        <v/>
      </c>
      <c r="AD45" s="297"/>
      <c r="AE45" s="297"/>
      <c r="AF45" s="297"/>
      <c r="AG45" s="298"/>
      <c r="AI45" s="181"/>
    </row>
    <row r="46" spans="1:35" s="153" customFormat="1" x14ac:dyDescent="0.3">
      <c r="A46" s="179">
        <f t="shared" si="1"/>
        <v>23</v>
      </c>
      <c r="B46" s="208" t="s">
        <v>60</v>
      </c>
      <c r="C46" s="299"/>
      <c r="D46" s="300"/>
      <c r="E46" s="300"/>
      <c r="F46" s="300"/>
      <c r="G46" s="300"/>
      <c r="H46" s="300"/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1"/>
      <c r="X46" s="306"/>
      <c r="Y46" s="307"/>
      <c r="Z46" s="307"/>
      <c r="AA46" s="307"/>
      <c r="AB46" s="308"/>
      <c r="AC46" s="309" t="str">
        <f t="shared" si="0"/>
        <v/>
      </c>
      <c r="AD46" s="310"/>
      <c r="AE46" s="310"/>
      <c r="AF46" s="310"/>
      <c r="AG46" s="311"/>
      <c r="AI46" s="181"/>
    </row>
    <row r="47" spans="1:35" s="153" customFormat="1" x14ac:dyDescent="0.3">
      <c r="A47" s="179">
        <f t="shared" si="1"/>
        <v>24</v>
      </c>
      <c r="B47" s="312" t="s">
        <v>61</v>
      </c>
      <c r="C47" s="313"/>
      <c r="D47" s="313"/>
      <c r="E47" s="313"/>
      <c r="F47" s="313"/>
      <c r="G47" s="313"/>
      <c r="H47" s="313"/>
      <c r="I47" s="313"/>
      <c r="J47" s="313"/>
      <c r="K47" s="313"/>
      <c r="L47" s="313"/>
      <c r="M47" s="313"/>
      <c r="N47" s="313"/>
      <c r="O47" s="313"/>
      <c r="P47" s="313"/>
      <c r="Q47" s="313"/>
      <c r="R47" s="313"/>
      <c r="S47" s="313"/>
      <c r="T47" s="313"/>
      <c r="U47" s="313"/>
      <c r="V47" s="313"/>
      <c r="W47" s="314"/>
      <c r="X47" s="315">
        <f>IF(ISNUMBER(X41),IF(OR(C41="Elektřina - dodávka mimo budovu",C41="Teplo - dodávka mimo budovu"),0,X41)+IF(OR(C42="Elektřina - dodávka mimo budovu",C42="Teplo - dodávka mimo budovu"),0,X42)+IF(OR(C43="Elektřina - dodávka mimo budovu",C43="Teplo - dodávka mimo budovu"),0,X43)+IF(OR(C44="Elektřina - dodávka mimo budovu",C44="Teplo - dodávka mimo budovu"),0,X44)+IF(OR(C45="Elektřina - dodávka mimo budovu",C45="Teplo - dodávka mimo budovu"),0,X45)+IF(OR(C46="Elektřina - dodávka mimo budovu",C46="Teplo - dodávka mimo budovu"),0,X46),"")</f>
        <v>71.698239999999998</v>
      </c>
      <c r="Y47" s="316"/>
      <c r="Z47" s="316"/>
      <c r="AA47" s="316"/>
      <c r="AB47" s="317"/>
      <c r="AC47" s="315">
        <f>IF(ISNUMBER(AC41),SUM(AC41:AG46),"")</f>
        <v>80.527923000000001</v>
      </c>
      <c r="AD47" s="316"/>
      <c r="AE47" s="316"/>
      <c r="AF47" s="316"/>
      <c r="AG47" s="318"/>
      <c r="AI47" s="181"/>
    </row>
    <row r="48" spans="1:35" s="153" customFormat="1" x14ac:dyDescent="0.3">
      <c r="A48" s="179">
        <f t="shared" si="1"/>
        <v>25</v>
      </c>
      <c r="B48" s="185" t="s">
        <v>62</v>
      </c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  <c r="O48" s="186"/>
      <c r="P48" s="186"/>
      <c r="Q48" s="186"/>
      <c r="R48" s="186"/>
      <c r="S48" s="186"/>
      <c r="T48" s="186"/>
      <c r="U48" s="186"/>
      <c r="V48" s="186"/>
      <c r="W48" s="186"/>
      <c r="X48" s="319">
        <v>29.040559999999999</v>
      </c>
      <c r="Y48" s="320"/>
      <c r="Z48" s="320"/>
      <c r="AA48" s="320"/>
      <c r="AB48" s="321"/>
      <c r="AC48" s="319">
        <v>32.54354</v>
      </c>
      <c r="AD48" s="320"/>
      <c r="AE48" s="320"/>
      <c r="AF48" s="320"/>
      <c r="AG48" s="322"/>
      <c r="AI48" s="181"/>
    </row>
    <row r="49" spans="1:35" s="153" customFormat="1" x14ac:dyDescent="0.3">
      <c r="A49" s="179">
        <f t="shared" si="1"/>
        <v>26</v>
      </c>
      <c r="B49" s="187" t="s">
        <v>63</v>
      </c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290" t="s">
        <v>64</v>
      </c>
      <c r="Y49" s="291"/>
      <c r="Z49" s="291"/>
      <c r="AA49" s="291"/>
      <c r="AB49" s="292"/>
      <c r="AC49" s="290" t="s">
        <v>64</v>
      </c>
      <c r="AD49" s="291"/>
      <c r="AE49" s="291"/>
      <c r="AF49" s="291"/>
      <c r="AG49" s="305"/>
      <c r="AI49" s="181"/>
    </row>
    <row r="50" spans="1:35" x14ac:dyDescent="0.3">
      <c r="A50" s="179"/>
      <c r="B50" s="251" t="s">
        <v>65</v>
      </c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Y50" s="252"/>
      <c r="Z50" s="252"/>
      <c r="AA50" s="252"/>
      <c r="AB50" s="252"/>
      <c r="AC50" s="252"/>
      <c r="AD50" s="252"/>
      <c r="AE50" s="252"/>
      <c r="AF50" s="252"/>
      <c r="AG50" s="253"/>
    </row>
    <row r="51" spans="1:35" ht="12.75" customHeight="1" x14ac:dyDescent="0.3">
      <c r="B51" s="302" t="s">
        <v>66</v>
      </c>
      <c r="C51" s="303"/>
      <c r="D51" s="303"/>
      <c r="E51" s="303"/>
      <c r="F51" s="303"/>
      <c r="G51" s="303"/>
      <c r="H51" s="303"/>
      <c r="I51" s="303"/>
      <c r="J51" s="303"/>
      <c r="K51" s="303"/>
      <c r="L51" s="303"/>
      <c r="M51" s="303"/>
      <c r="N51" s="303"/>
      <c r="O51" s="303"/>
      <c r="P51" s="303"/>
      <c r="Q51" s="303"/>
      <c r="R51" s="303"/>
      <c r="S51" s="303"/>
      <c r="T51" s="303"/>
      <c r="U51" s="303"/>
      <c r="V51" s="303"/>
      <c r="W51" s="303"/>
      <c r="X51" s="303"/>
      <c r="Y51" s="303"/>
      <c r="Z51" s="303"/>
      <c r="AA51" s="303"/>
      <c r="AB51" s="303"/>
      <c r="AC51" s="303"/>
      <c r="AD51" s="303"/>
      <c r="AE51" s="303"/>
      <c r="AF51" s="303"/>
      <c r="AG51" s="304"/>
    </row>
    <row r="52" spans="1:35" ht="41.25" customHeight="1" x14ac:dyDescent="0.3">
      <c r="B52" s="411" t="s">
        <v>67</v>
      </c>
      <c r="C52" s="412"/>
      <c r="D52" s="412"/>
      <c r="E52" s="412"/>
      <c r="F52" s="412"/>
      <c r="G52" s="412"/>
      <c r="H52" s="412"/>
      <c r="I52" s="412"/>
      <c r="J52" s="412"/>
      <c r="K52" s="412"/>
      <c r="L52" s="412"/>
      <c r="M52" s="412"/>
      <c r="N52" s="412"/>
      <c r="O52" s="412"/>
      <c r="P52" s="412"/>
      <c r="Q52" s="412"/>
      <c r="R52" s="412"/>
      <c r="S52" s="413"/>
      <c r="T52" s="413"/>
      <c r="U52" s="413"/>
      <c r="V52" s="413"/>
      <c r="W52" s="414"/>
      <c r="X52" s="415" t="s">
        <v>68</v>
      </c>
      <c r="Y52" s="415"/>
      <c r="Z52" s="415"/>
      <c r="AA52" s="415"/>
      <c r="AB52" s="415"/>
      <c r="AC52" s="416" t="s">
        <v>69</v>
      </c>
      <c r="AD52" s="413"/>
      <c r="AE52" s="413"/>
      <c r="AF52" s="413"/>
      <c r="AG52" s="417"/>
    </row>
    <row r="53" spans="1:35" x14ac:dyDescent="0.3">
      <c r="A53" s="90">
        <f>1+A49</f>
        <v>27</v>
      </c>
      <c r="B53" s="373" t="s">
        <v>70</v>
      </c>
      <c r="C53" s="374"/>
      <c r="D53" s="374"/>
      <c r="E53" s="374"/>
      <c r="F53" s="374"/>
      <c r="G53" s="374"/>
      <c r="H53" s="374"/>
      <c r="I53" s="374"/>
      <c r="J53" s="374"/>
      <c r="K53" s="374"/>
      <c r="L53" s="374"/>
      <c r="M53" s="374"/>
      <c r="N53" s="374"/>
      <c r="O53" s="374"/>
      <c r="P53" s="374"/>
      <c r="Q53" s="374"/>
      <c r="R53" s="374"/>
      <c r="S53" s="374"/>
      <c r="T53" s="374"/>
      <c r="U53" s="374"/>
      <c r="V53" s="374"/>
      <c r="W53" s="375"/>
      <c r="X53" s="339">
        <v>66.259140000000002</v>
      </c>
      <c r="Y53" s="339"/>
      <c r="Z53" s="339"/>
      <c r="AA53" s="339"/>
      <c r="AB53" s="339"/>
      <c r="AC53" s="343">
        <f t="shared" ref="AC53:AC58" si="2">IF(AND(ISNUMBER(X53),ISNUMBER($X$59)),X53/$X$59,"")</f>
        <v>0.92413913146809912</v>
      </c>
      <c r="AD53" s="344"/>
      <c r="AE53" s="344"/>
      <c r="AF53" s="344"/>
      <c r="AG53" s="345"/>
    </row>
    <row r="54" spans="1:35" x14ac:dyDescent="0.3">
      <c r="A54" s="90">
        <f t="shared" ref="A54:A59" si="3">1+A53</f>
        <v>28</v>
      </c>
      <c r="B54" s="373" t="s">
        <v>71</v>
      </c>
      <c r="C54" s="374"/>
      <c r="D54" s="374"/>
      <c r="E54" s="374"/>
      <c r="F54" s="374"/>
      <c r="G54" s="374"/>
      <c r="H54" s="374"/>
      <c r="I54" s="374"/>
      <c r="J54" s="374"/>
      <c r="K54" s="374"/>
      <c r="L54" s="374"/>
      <c r="M54" s="374"/>
      <c r="N54" s="374"/>
      <c r="O54" s="374"/>
      <c r="P54" s="374"/>
      <c r="Q54" s="374"/>
      <c r="R54" s="374"/>
      <c r="S54" s="374"/>
      <c r="T54" s="374"/>
      <c r="U54" s="374"/>
      <c r="V54" s="374"/>
      <c r="W54" s="375"/>
      <c r="X54" s="339">
        <v>0</v>
      </c>
      <c r="Y54" s="339"/>
      <c r="Z54" s="339"/>
      <c r="AA54" s="339"/>
      <c r="AB54" s="339"/>
      <c r="AC54" s="343">
        <f t="shared" si="2"/>
        <v>0</v>
      </c>
      <c r="AD54" s="344"/>
      <c r="AE54" s="344"/>
      <c r="AF54" s="344"/>
      <c r="AG54" s="345"/>
    </row>
    <row r="55" spans="1:35" x14ac:dyDescent="0.3">
      <c r="A55" s="90">
        <f t="shared" si="3"/>
        <v>29</v>
      </c>
      <c r="B55" s="373" t="s">
        <v>72</v>
      </c>
      <c r="C55" s="374"/>
      <c r="D55" s="374"/>
      <c r="E55" s="374"/>
      <c r="F55" s="374"/>
      <c r="G55" s="374"/>
      <c r="H55" s="374"/>
      <c r="I55" s="374"/>
      <c r="J55" s="374"/>
      <c r="K55" s="374"/>
      <c r="L55" s="374"/>
      <c r="M55" s="374"/>
      <c r="N55" s="374"/>
      <c r="O55" s="374"/>
      <c r="P55" s="374"/>
      <c r="Q55" s="374"/>
      <c r="R55" s="374"/>
      <c r="S55" s="374"/>
      <c r="T55" s="374"/>
      <c r="U55" s="374"/>
      <c r="V55" s="374"/>
      <c r="W55" s="375"/>
      <c r="X55" s="339">
        <v>0</v>
      </c>
      <c r="Y55" s="339"/>
      <c r="Z55" s="339"/>
      <c r="AA55" s="339"/>
      <c r="AB55" s="339"/>
      <c r="AC55" s="343">
        <f t="shared" si="2"/>
        <v>0</v>
      </c>
      <c r="AD55" s="344"/>
      <c r="AE55" s="344"/>
      <c r="AF55" s="344"/>
      <c r="AG55" s="345"/>
    </row>
    <row r="56" spans="1:35" x14ac:dyDescent="0.3">
      <c r="A56" s="90">
        <f t="shared" si="3"/>
        <v>30</v>
      </c>
      <c r="B56" s="373" t="s">
        <v>73</v>
      </c>
      <c r="C56" s="374"/>
      <c r="D56" s="374"/>
      <c r="E56" s="374"/>
      <c r="F56" s="374"/>
      <c r="G56" s="374"/>
      <c r="H56" s="374"/>
      <c r="I56" s="374"/>
      <c r="J56" s="374"/>
      <c r="K56" s="374"/>
      <c r="L56" s="374"/>
      <c r="M56" s="374"/>
      <c r="N56" s="374"/>
      <c r="O56" s="374"/>
      <c r="P56" s="374"/>
      <c r="Q56" s="374"/>
      <c r="R56" s="374"/>
      <c r="S56" s="374"/>
      <c r="T56" s="374"/>
      <c r="U56" s="374"/>
      <c r="V56" s="374"/>
      <c r="W56" s="375"/>
      <c r="X56" s="339">
        <v>0</v>
      </c>
      <c r="Y56" s="339"/>
      <c r="Z56" s="339"/>
      <c r="AA56" s="339"/>
      <c r="AB56" s="339"/>
      <c r="AC56" s="343">
        <f t="shared" si="2"/>
        <v>0</v>
      </c>
      <c r="AD56" s="344"/>
      <c r="AE56" s="344"/>
      <c r="AF56" s="344"/>
      <c r="AG56" s="345"/>
    </row>
    <row r="57" spans="1:35" x14ac:dyDescent="0.3">
      <c r="A57" s="90">
        <f t="shared" si="3"/>
        <v>31</v>
      </c>
      <c r="B57" s="373" t="s">
        <v>74</v>
      </c>
      <c r="C57" s="374"/>
      <c r="D57" s="374"/>
      <c r="E57" s="374"/>
      <c r="F57" s="374"/>
      <c r="G57" s="374"/>
      <c r="H57" s="374"/>
      <c r="I57" s="374"/>
      <c r="J57" s="374"/>
      <c r="K57" s="374"/>
      <c r="L57" s="374"/>
      <c r="M57" s="374"/>
      <c r="N57" s="374"/>
      <c r="O57" s="374"/>
      <c r="P57" s="374"/>
      <c r="Q57" s="374"/>
      <c r="R57" s="374"/>
      <c r="S57" s="374"/>
      <c r="T57" s="374"/>
      <c r="U57" s="374"/>
      <c r="V57" s="374"/>
      <c r="W57" s="375"/>
      <c r="X57" s="339">
        <v>4.70845</v>
      </c>
      <c r="Y57" s="339"/>
      <c r="Z57" s="339"/>
      <c r="AA57" s="339"/>
      <c r="AB57" s="339"/>
      <c r="AC57" s="343">
        <f t="shared" si="2"/>
        <v>6.5670379868512804E-2</v>
      </c>
      <c r="AD57" s="344"/>
      <c r="AE57" s="344"/>
      <c r="AF57" s="344"/>
      <c r="AG57" s="345"/>
    </row>
    <row r="58" spans="1:35" x14ac:dyDescent="0.3">
      <c r="A58" s="90">
        <f t="shared" si="3"/>
        <v>32</v>
      </c>
      <c r="B58" s="370" t="s">
        <v>75</v>
      </c>
      <c r="C58" s="371"/>
      <c r="D58" s="371"/>
      <c r="E58" s="371"/>
      <c r="F58" s="371"/>
      <c r="G58" s="371"/>
      <c r="H58" s="371"/>
      <c r="I58" s="371"/>
      <c r="J58" s="371"/>
      <c r="K58" s="371"/>
      <c r="L58" s="371"/>
      <c r="M58" s="371"/>
      <c r="N58" s="371"/>
      <c r="O58" s="371"/>
      <c r="P58" s="371"/>
      <c r="Q58" s="371"/>
      <c r="R58" s="371"/>
      <c r="S58" s="371"/>
      <c r="T58" s="371"/>
      <c r="U58" s="371"/>
      <c r="V58" s="371"/>
      <c r="W58" s="372"/>
      <c r="X58" s="365">
        <v>0.73063999999999996</v>
      </c>
      <c r="Y58" s="366"/>
      <c r="Z58" s="366"/>
      <c r="AA58" s="366"/>
      <c r="AB58" s="366"/>
      <c r="AC58" s="367">
        <f t="shared" si="2"/>
        <v>1.0190488663388203E-2</v>
      </c>
      <c r="AD58" s="368"/>
      <c r="AE58" s="368"/>
      <c r="AF58" s="368"/>
      <c r="AG58" s="369"/>
    </row>
    <row r="59" spans="1:35" x14ac:dyDescent="0.3">
      <c r="A59" s="90">
        <f t="shared" si="3"/>
        <v>33</v>
      </c>
      <c r="B59" s="312" t="s">
        <v>61</v>
      </c>
      <c r="C59" s="313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4"/>
      <c r="X59" s="340">
        <f>IF((SUM(X53:AB58)&gt;0),SUM(X53:AB58),"")</f>
        <v>71.698229999999995</v>
      </c>
      <c r="Y59" s="340"/>
      <c r="Z59" s="340"/>
      <c r="AA59" s="340"/>
      <c r="AB59" s="340"/>
      <c r="AC59" s="341">
        <f>IF((SUM(AC53:AG58)&gt;0),SUM(AC53:AG58),"")</f>
        <v>1</v>
      </c>
      <c r="AD59" s="341"/>
      <c r="AE59" s="341"/>
      <c r="AF59" s="341"/>
      <c r="AG59" s="342"/>
    </row>
    <row r="60" spans="1:35" ht="5.25" customHeight="1" x14ac:dyDescent="0.3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7"/>
      <c r="Y60" s="37"/>
      <c r="Z60" s="37"/>
      <c r="AA60" s="37"/>
      <c r="AB60" s="37"/>
      <c r="AC60" s="38"/>
      <c r="AD60" s="38"/>
      <c r="AE60" s="38"/>
      <c r="AF60" s="38"/>
      <c r="AG60" s="38"/>
    </row>
    <row r="61" spans="1:35" x14ac:dyDescent="0.3">
      <c r="B61" s="251" t="s">
        <v>76</v>
      </c>
      <c r="C61" s="252"/>
      <c r="D61" s="252"/>
      <c r="E61" s="252"/>
      <c r="F61" s="252"/>
      <c r="G61" s="252"/>
      <c r="H61" s="252"/>
      <c r="I61" s="252"/>
      <c r="J61" s="252"/>
      <c r="K61" s="252"/>
      <c r="L61" s="252"/>
      <c r="M61" s="252"/>
      <c r="N61" s="252"/>
      <c r="O61" s="252"/>
      <c r="P61" s="252"/>
      <c r="Q61" s="252"/>
      <c r="R61" s="252"/>
      <c r="S61" s="252"/>
      <c r="T61" s="252"/>
      <c r="U61" s="252"/>
      <c r="V61" s="252"/>
      <c r="W61" s="252"/>
      <c r="X61" s="252"/>
      <c r="Y61" s="252"/>
      <c r="Z61" s="252"/>
      <c r="AA61" s="252"/>
      <c r="AB61" s="252"/>
      <c r="AC61" s="252"/>
      <c r="AD61" s="252"/>
      <c r="AE61" s="252"/>
      <c r="AF61" s="252"/>
      <c r="AG61" s="253"/>
    </row>
    <row r="62" spans="1:35" x14ac:dyDescent="0.3">
      <c r="A62" s="90">
        <f>A59+1</f>
        <v>34</v>
      </c>
      <c r="B62" s="39" t="s">
        <v>77</v>
      </c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284">
        <v>329</v>
      </c>
      <c r="Y62" s="285"/>
      <c r="Z62" s="285"/>
      <c r="AA62" s="285"/>
      <c r="AB62" s="285"/>
      <c r="AC62" s="41" t="s">
        <v>78</v>
      </c>
      <c r="AD62" s="40"/>
      <c r="AE62" s="40"/>
      <c r="AF62" s="40"/>
      <c r="AG62" s="42"/>
    </row>
    <row r="63" spans="1:35" x14ac:dyDescent="0.3">
      <c r="A63" s="90">
        <f>1+A62</f>
        <v>35</v>
      </c>
      <c r="B63" s="39" t="s">
        <v>79</v>
      </c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9">
        <v>1.292254514084441</v>
      </c>
      <c r="Y63" s="410"/>
      <c r="Z63" s="410"/>
      <c r="AA63" s="410"/>
      <c r="AB63" s="410"/>
      <c r="AC63" s="41" t="s">
        <v>80</v>
      </c>
      <c r="AD63" s="40"/>
      <c r="AE63" s="40"/>
      <c r="AF63" s="40"/>
      <c r="AG63" s="42"/>
    </row>
    <row r="64" spans="1:35" x14ac:dyDescent="0.3">
      <c r="A64" s="90">
        <f>1+A63</f>
        <v>36</v>
      </c>
      <c r="B64" s="39" t="s">
        <v>81</v>
      </c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9">
        <v>0.37475534988625048</v>
      </c>
      <c r="Y64" s="410"/>
      <c r="Z64" s="410"/>
      <c r="AA64" s="410"/>
      <c r="AB64" s="410"/>
      <c r="AC64" s="41" t="s">
        <v>80</v>
      </c>
      <c r="AD64" s="40"/>
      <c r="AE64" s="40"/>
      <c r="AF64" s="40"/>
      <c r="AG64" s="42"/>
    </row>
    <row r="65" spans="1:75" x14ac:dyDescent="0.3">
      <c r="A65" s="90">
        <f>1+A64</f>
        <v>37</v>
      </c>
      <c r="B65" s="34" t="s">
        <v>82</v>
      </c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05">
        <v>0.82</v>
      </c>
      <c r="Y65" s="406"/>
      <c r="Z65" s="406"/>
      <c r="AA65" s="406"/>
      <c r="AB65" s="406"/>
      <c r="AC65" s="44" t="s">
        <v>83</v>
      </c>
      <c r="AD65" s="43"/>
      <c r="AE65" s="43"/>
      <c r="AF65" s="43"/>
      <c r="AG65" s="45"/>
    </row>
    <row r="66" spans="1:75" x14ac:dyDescent="0.3">
      <c r="A66" s="90">
        <f>1+A65</f>
        <v>38</v>
      </c>
      <c r="B66" s="46" t="s">
        <v>84</v>
      </c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57">
        <v>127.6</v>
      </c>
      <c r="Y66" s="458"/>
      <c r="Z66" s="458"/>
      <c r="AA66" s="458"/>
      <c r="AB66" s="459"/>
      <c r="AC66" s="48" t="s">
        <v>85</v>
      </c>
      <c r="AD66" s="47"/>
      <c r="AE66" s="47"/>
      <c r="AF66" s="47"/>
      <c r="AG66" s="49"/>
    </row>
    <row r="67" spans="1:75" s="153" customFormat="1" ht="11.25" customHeight="1" x14ac:dyDescent="0.3">
      <c r="A67" s="179"/>
      <c r="B67" s="157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209"/>
      <c r="Y67" s="209"/>
      <c r="Z67" s="209"/>
      <c r="AA67" s="209"/>
      <c r="AB67" s="209"/>
      <c r="AC67" s="157"/>
      <c r="AD67" s="160"/>
      <c r="AE67" s="160"/>
      <c r="AF67" s="160"/>
      <c r="AG67" s="160"/>
      <c r="AI67" s="181"/>
    </row>
    <row r="68" spans="1:75" ht="14.25" customHeight="1" x14ac:dyDescent="0.3">
      <c r="B68" s="362" t="s">
        <v>86</v>
      </c>
      <c r="C68" s="362"/>
      <c r="D68" s="362"/>
      <c r="E68" s="362"/>
      <c r="F68" s="362"/>
      <c r="G68" s="362"/>
      <c r="H68" s="362"/>
      <c r="I68" s="362"/>
      <c r="J68" s="362"/>
      <c r="K68" s="362"/>
      <c r="L68" s="362"/>
      <c r="M68" s="362"/>
      <c r="N68" s="362"/>
      <c r="O68" s="362"/>
      <c r="P68" s="362"/>
      <c r="Q68" s="362"/>
      <c r="R68" s="362"/>
      <c r="S68" s="362"/>
      <c r="T68" s="362"/>
      <c r="U68" s="362"/>
      <c r="V68" s="362"/>
      <c r="W68" s="362"/>
      <c r="X68" s="362"/>
      <c r="Y68" s="362"/>
      <c r="Z68" s="362"/>
      <c r="AA68" s="362"/>
      <c r="AB68" s="362"/>
      <c r="AC68" s="362"/>
      <c r="AD68" s="362"/>
      <c r="AE68" s="362"/>
      <c r="AF68" s="362"/>
      <c r="AG68" s="362"/>
    </row>
    <row r="69" spans="1:75" ht="6.75" customHeight="1" x14ac:dyDescent="0.3">
      <c r="B69" s="362"/>
      <c r="C69" s="362"/>
      <c r="D69" s="362"/>
      <c r="E69" s="362"/>
      <c r="F69" s="362"/>
      <c r="G69" s="362"/>
      <c r="H69" s="362"/>
      <c r="I69" s="362"/>
      <c r="J69" s="362"/>
      <c r="K69" s="362"/>
      <c r="L69" s="362"/>
      <c r="M69" s="362"/>
      <c r="N69" s="362"/>
      <c r="O69" s="362"/>
      <c r="P69" s="362"/>
      <c r="Q69" s="362"/>
      <c r="R69" s="362"/>
      <c r="S69" s="362"/>
      <c r="T69" s="362"/>
      <c r="U69" s="362"/>
      <c r="V69" s="362"/>
      <c r="W69" s="362"/>
      <c r="X69" s="362"/>
      <c r="Y69" s="362"/>
      <c r="Z69" s="362"/>
      <c r="AA69" s="362"/>
      <c r="AB69" s="362"/>
      <c r="AC69" s="362"/>
      <c r="AD69" s="362"/>
      <c r="AE69" s="362"/>
      <c r="AF69" s="362"/>
      <c r="AG69" s="362"/>
    </row>
    <row r="70" spans="1:75" x14ac:dyDescent="0.3">
      <c r="B70" s="323" t="s">
        <v>87</v>
      </c>
      <c r="C70" s="324"/>
      <c r="D70" s="324"/>
      <c r="E70" s="324"/>
      <c r="F70" s="324"/>
      <c r="G70" s="324"/>
      <c r="H70" s="324"/>
      <c r="I70" s="324"/>
      <c r="J70" s="324"/>
      <c r="K70" s="324"/>
      <c r="L70" s="324"/>
      <c r="M70" s="324"/>
      <c r="N70" s="324"/>
      <c r="O70" s="324"/>
      <c r="P70" s="324"/>
      <c r="Q70" s="324"/>
      <c r="R70" s="324"/>
      <c r="S70" s="324"/>
      <c r="T70" s="324"/>
      <c r="U70" s="324"/>
      <c r="V70" s="324"/>
      <c r="W70" s="324"/>
      <c r="X70" s="324"/>
      <c r="Y70" s="324"/>
      <c r="Z70" s="324"/>
      <c r="AA70" s="324"/>
      <c r="AB70" s="324"/>
      <c r="AC70" s="324"/>
      <c r="AD70" s="324"/>
      <c r="AE70" s="324"/>
      <c r="AF70" s="324"/>
      <c r="AG70" s="325"/>
    </row>
    <row r="71" spans="1:75" ht="26.25" customHeight="1" x14ac:dyDescent="0.3">
      <c r="B71" s="381" t="s">
        <v>88</v>
      </c>
      <c r="C71" s="382"/>
      <c r="D71" s="382"/>
      <c r="E71" s="382"/>
      <c r="F71" s="382"/>
      <c r="G71" s="382"/>
      <c r="H71" s="382"/>
      <c r="I71" s="382"/>
      <c r="J71" s="382"/>
      <c r="K71" s="382"/>
      <c r="L71" s="382"/>
      <c r="M71" s="382"/>
      <c r="N71" s="382"/>
      <c r="O71" s="382"/>
      <c r="P71" s="382"/>
      <c r="Q71" s="382"/>
      <c r="R71" s="382"/>
      <c r="S71" s="382"/>
      <c r="T71" s="382"/>
      <c r="U71" s="382"/>
      <c r="V71" s="382"/>
      <c r="W71" s="382"/>
      <c r="X71" s="382"/>
      <c r="Y71" s="382"/>
      <c r="Z71" s="382"/>
      <c r="AA71" s="382"/>
      <c r="AB71" s="382"/>
      <c r="AC71" s="382"/>
      <c r="AD71" s="382"/>
      <c r="AE71" s="382"/>
      <c r="AF71" s="382"/>
      <c r="AG71" s="383"/>
    </row>
    <row r="72" spans="1:75" x14ac:dyDescent="0.3">
      <c r="A72" s="9">
        <f>1+A66</f>
        <v>39</v>
      </c>
      <c r="B72" s="55" t="s">
        <v>89</v>
      </c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386">
        <v>2</v>
      </c>
      <c r="Y72" s="387"/>
      <c r="Z72" s="387"/>
      <c r="AA72" s="387"/>
      <c r="AB72" s="387"/>
      <c r="AC72" s="57" t="s">
        <v>90</v>
      </c>
      <c r="AD72" s="56"/>
      <c r="AE72" s="56"/>
      <c r="AF72" s="56"/>
      <c r="AG72" s="58"/>
    </row>
    <row r="73" spans="1:75" x14ac:dyDescent="0.3">
      <c r="A73" s="9">
        <f>A72+1</f>
        <v>40</v>
      </c>
      <c r="B73" s="50" t="s">
        <v>91</v>
      </c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384">
        <v>2</v>
      </c>
      <c r="Y73" s="385"/>
      <c r="Z73" s="385"/>
      <c r="AA73" s="385"/>
      <c r="AB73" s="385"/>
      <c r="AC73" s="60" t="s">
        <v>90</v>
      </c>
      <c r="AD73" s="59"/>
      <c r="AE73" s="59"/>
      <c r="AF73" s="59"/>
      <c r="AG73" s="61"/>
      <c r="AI73" s="181"/>
    </row>
    <row r="74" spans="1:75" ht="5.25" customHeight="1" x14ac:dyDescent="0.3">
      <c r="A74" s="9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54"/>
      <c r="Y74" s="54"/>
      <c r="Z74" s="54"/>
      <c r="AA74" s="54"/>
      <c r="AB74" s="54"/>
      <c r="AC74" s="22"/>
      <c r="AD74" s="22"/>
      <c r="AE74" s="22"/>
      <c r="AF74" s="22"/>
      <c r="AG74" s="22"/>
      <c r="AI74" s="123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</row>
    <row r="75" spans="1:75" x14ac:dyDescent="0.3">
      <c r="A75" s="9"/>
      <c r="B75" s="323" t="s">
        <v>92</v>
      </c>
      <c r="C75" s="324"/>
      <c r="D75" s="324"/>
      <c r="E75" s="324"/>
      <c r="F75" s="324"/>
      <c r="G75" s="324"/>
      <c r="H75" s="324"/>
      <c r="I75" s="324"/>
      <c r="J75" s="324"/>
      <c r="K75" s="324"/>
      <c r="L75" s="324"/>
      <c r="M75" s="324"/>
      <c r="N75" s="324"/>
      <c r="O75" s="324"/>
      <c r="P75" s="324"/>
      <c r="Q75" s="324"/>
      <c r="R75" s="324"/>
      <c r="S75" s="324"/>
      <c r="T75" s="324"/>
      <c r="U75" s="324"/>
      <c r="V75" s="324"/>
      <c r="W75" s="324"/>
      <c r="X75" s="324"/>
      <c r="Y75" s="324"/>
      <c r="Z75" s="324"/>
      <c r="AA75" s="324"/>
      <c r="AB75" s="324"/>
      <c r="AC75" s="324"/>
      <c r="AD75" s="324"/>
      <c r="AE75" s="324"/>
      <c r="AF75" s="324"/>
      <c r="AG75" s="325"/>
      <c r="AI75" s="132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</row>
    <row r="76" spans="1:75" ht="22.5" customHeight="1" x14ac:dyDescent="0.3">
      <c r="A76" s="9"/>
      <c r="B76" s="418" t="s">
        <v>93</v>
      </c>
      <c r="C76" s="419"/>
      <c r="D76" s="419"/>
      <c r="E76" s="419"/>
      <c r="F76" s="419"/>
      <c r="G76" s="419"/>
      <c r="H76" s="419"/>
      <c r="I76" s="419"/>
      <c r="J76" s="419"/>
      <c r="K76" s="419"/>
      <c r="L76" s="419"/>
      <c r="M76" s="419"/>
      <c r="N76" s="419"/>
      <c r="O76" s="419"/>
      <c r="P76" s="419"/>
      <c r="Q76" s="419"/>
      <c r="R76" s="419"/>
      <c r="S76" s="419"/>
      <c r="T76" s="419"/>
      <c r="U76" s="419"/>
      <c r="V76" s="419"/>
      <c r="W76" s="419"/>
      <c r="X76" s="419"/>
      <c r="Y76" s="419"/>
      <c r="Z76" s="419"/>
      <c r="AA76" s="419"/>
      <c r="AB76" s="419"/>
      <c r="AC76" s="419"/>
      <c r="AD76" s="419"/>
      <c r="AE76" s="419"/>
      <c r="AF76" s="419"/>
      <c r="AG76" s="420"/>
      <c r="AI76" s="203" t="s">
        <v>94</v>
      </c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</row>
    <row r="77" spans="1:75" ht="26.25" customHeight="1" x14ac:dyDescent="0.3">
      <c r="A77" s="9"/>
      <c r="B77" s="513" t="s">
        <v>95</v>
      </c>
      <c r="C77" s="514"/>
      <c r="D77" s="514"/>
      <c r="E77" s="514"/>
      <c r="F77" s="514"/>
      <c r="G77" s="514"/>
      <c r="H77" s="514"/>
      <c r="I77" s="514"/>
      <c r="J77" s="514"/>
      <c r="K77" s="514"/>
      <c r="L77" s="514"/>
      <c r="M77" s="514"/>
      <c r="N77" s="514"/>
      <c r="O77" s="514"/>
      <c r="P77" s="514"/>
      <c r="Q77" s="514"/>
      <c r="R77" s="515"/>
      <c r="S77" s="272" t="s">
        <v>96</v>
      </c>
      <c r="T77" s="273"/>
      <c r="U77" s="273"/>
      <c r="V77" s="273"/>
      <c r="W77" s="388"/>
      <c r="X77" s="272" t="s">
        <v>97</v>
      </c>
      <c r="Y77" s="273"/>
      <c r="Z77" s="273"/>
      <c r="AA77" s="273"/>
      <c r="AB77" s="388"/>
      <c r="AC77" s="272" t="s">
        <v>98</v>
      </c>
      <c r="AD77" s="273"/>
      <c r="AE77" s="273"/>
      <c r="AF77" s="273"/>
      <c r="AG77" s="274"/>
      <c r="AI77" s="132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</row>
    <row r="78" spans="1:75" x14ac:dyDescent="0.3">
      <c r="A78" s="9">
        <f>1+A73</f>
        <v>41</v>
      </c>
      <c r="B78" s="275" t="s">
        <v>99</v>
      </c>
      <c r="C78" s="276"/>
      <c r="D78" s="276"/>
      <c r="E78" s="276"/>
      <c r="F78" s="276"/>
      <c r="G78" s="276"/>
      <c r="H78" s="276"/>
      <c r="I78" s="276"/>
      <c r="J78" s="276"/>
      <c r="K78" s="276"/>
      <c r="L78" s="276"/>
      <c r="M78" s="276"/>
      <c r="N78" s="276"/>
      <c r="O78" s="276"/>
      <c r="P78" s="276"/>
      <c r="Q78" s="276"/>
      <c r="R78" s="277"/>
      <c r="S78" s="286"/>
      <c r="T78" s="287"/>
      <c r="U78" s="287"/>
      <c r="V78" s="287"/>
      <c r="W78" s="288"/>
      <c r="X78" s="421">
        <v>67.7</v>
      </c>
      <c r="Y78" s="422"/>
      <c r="Z78" s="422"/>
      <c r="AA78" s="422"/>
      <c r="AB78" s="422"/>
      <c r="AC78" s="63" t="s">
        <v>85</v>
      </c>
      <c r="AD78" s="62"/>
      <c r="AE78" s="62"/>
      <c r="AF78" s="62"/>
      <c r="AG78" s="64"/>
      <c r="AI78" s="132" t="s">
        <v>100</v>
      </c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</row>
    <row r="79" spans="1:75" x14ac:dyDescent="0.3">
      <c r="A79" s="9">
        <f>1+A78</f>
        <v>42</v>
      </c>
      <c r="B79" s="278" t="s">
        <v>101</v>
      </c>
      <c r="C79" s="279"/>
      <c r="D79" s="279"/>
      <c r="E79" s="279"/>
      <c r="F79" s="279"/>
      <c r="G79" s="279"/>
      <c r="H79" s="279"/>
      <c r="I79" s="279"/>
      <c r="J79" s="279"/>
      <c r="K79" s="279"/>
      <c r="L79" s="279"/>
      <c r="M79" s="279"/>
      <c r="N79" s="279"/>
      <c r="O79" s="279"/>
      <c r="P79" s="279"/>
      <c r="Q79" s="279"/>
      <c r="R79" s="280"/>
      <c r="S79" s="270"/>
      <c r="T79" s="271"/>
      <c r="U79" s="271"/>
      <c r="V79" s="271"/>
      <c r="W79" s="289"/>
      <c r="X79" s="270">
        <v>55.400000000000013</v>
      </c>
      <c r="Y79" s="271"/>
      <c r="Z79" s="271"/>
      <c r="AA79" s="271"/>
      <c r="AB79" s="271"/>
      <c r="AC79" s="44" t="s">
        <v>85</v>
      </c>
      <c r="AD79" s="43"/>
      <c r="AE79" s="43"/>
      <c r="AF79" s="43"/>
      <c r="AG79" s="45"/>
      <c r="AI79" s="132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</row>
    <row r="80" spans="1:75" x14ac:dyDescent="0.3">
      <c r="A80" s="9">
        <f>1+A79</f>
        <v>43</v>
      </c>
      <c r="B80" s="278" t="s">
        <v>102</v>
      </c>
      <c r="C80" s="279"/>
      <c r="D80" s="279"/>
      <c r="E80" s="279"/>
      <c r="F80" s="279"/>
      <c r="G80" s="279"/>
      <c r="H80" s="279"/>
      <c r="I80" s="279"/>
      <c r="J80" s="279"/>
      <c r="K80" s="279"/>
      <c r="L80" s="279"/>
      <c r="M80" s="279"/>
      <c r="N80" s="279"/>
      <c r="O80" s="279"/>
      <c r="P80" s="279"/>
      <c r="Q80" s="279"/>
      <c r="R80" s="280"/>
      <c r="S80" s="270"/>
      <c r="T80" s="271"/>
      <c r="U80" s="271"/>
      <c r="V80" s="271"/>
      <c r="W80" s="289"/>
      <c r="X80" s="270">
        <v>86.4</v>
      </c>
      <c r="Y80" s="271"/>
      <c r="Z80" s="271"/>
      <c r="AA80" s="271"/>
      <c r="AB80" s="271"/>
      <c r="AC80" s="44" t="s">
        <v>85</v>
      </c>
      <c r="AD80" s="43"/>
      <c r="AE80" s="43"/>
      <c r="AF80" s="43"/>
      <c r="AG80" s="45"/>
      <c r="AI80" s="132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</row>
    <row r="81" spans="1:75" x14ac:dyDescent="0.3">
      <c r="A81" s="9">
        <f>1+A80</f>
        <v>44</v>
      </c>
      <c r="B81" s="278" t="s">
        <v>103</v>
      </c>
      <c r="C81" s="279"/>
      <c r="D81" s="279"/>
      <c r="E81" s="279"/>
      <c r="F81" s="279"/>
      <c r="G81" s="279"/>
      <c r="H81" s="279"/>
      <c r="I81" s="279"/>
      <c r="J81" s="279"/>
      <c r="K81" s="279"/>
      <c r="L81" s="279"/>
      <c r="M81" s="279"/>
      <c r="N81" s="279"/>
      <c r="O81" s="279"/>
      <c r="P81" s="279"/>
      <c r="Q81" s="279"/>
      <c r="R81" s="280"/>
      <c r="S81" s="270"/>
      <c r="T81" s="271"/>
      <c r="U81" s="271"/>
      <c r="V81" s="271"/>
      <c r="W81" s="289"/>
      <c r="X81" s="270">
        <v>25</v>
      </c>
      <c r="Y81" s="271"/>
      <c r="Z81" s="271"/>
      <c r="AA81" s="271"/>
      <c r="AB81" s="271"/>
      <c r="AC81" s="44" t="s">
        <v>85</v>
      </c>
      <c r="AD81" s="43"/>
      <c r="AE81" s="43"/>
      <c r="AF81" s="43"/>
      <c r="AG81" s="45"/>
      <c r="AI81" s="132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</row>
    <row r="82" spans="1:75" x14ac:dyDescent="0.3">
      <c r="A82" s="9">
        <f>1+A81</f>
        <v>45</v>
      </c>
      <c r="B82" s="281" t="s">
        <v>104</v>
      </c>
      <c r="C82" s="282"/>
      <c r="D82" s="282"/>
      <c r="E82" s="282"/>
      <c r="F82" s="282"/>
      <c r="G82" s="282"/>
      <c r="H82" s="282"/>
      <c r="I82" s="282"/>
      <c r="J82" s="282"/>
      <c r="K82" s="282"/>
      <c r="L82" s="282"/>
      <c r="M82" s="282"/>
      <c r="N82" s="282"/>
      <c r="O82" s="282"/>
      <c r="P82" s="282"/>
      <c r="Q82" s="282"/>
      <c r="R82" s="283"/>
      <c r="S82" s="290"/>
      <c r="T82" s="291"/>
      <c r="U82" s="291"/>
      <c r="V82" s="291"/>
      <c r="W82" s="292"/>
      <c r="X82" s="290">
        <v>59.3</v>
      </c>
      <c r="Y82" s="291"/>
      <c r="Z82" s="291"/>
      <c r="AA82" s="291"/>
      <c r="AB82" s="291"/>
      <c r="AC82" s="65" t="s">
        <v>85</v>
      </c>
      <c r="AD82" s="30"/>
      <c r="AE82" s="30"/>
      <c r="AF82" s="30"/>
      <c r="AG82" s="66"/>
      <c r="AI82" s="132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</row>
    <row r="83" spans="1:75" s="153" customFormat="1" ht="5.25" customHeight="1" x14ac:dyDescent="0.3">
      <c r="A83" s="9"/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204"/>
      <c r="T83" s="204"/>
      <c r="U83" s="204"/>
      <c r="V83" s="204"/>
      <c r="W83" s="204"/>
      <c r="X83" s="204"/>
      <c r="Y83" s="204"/>
      <c r="Z83" s="204"/>
      <c r="AA83" s="204"/>
      <c r="AB83" s="204"/>
      <c r="AC83" s="157"/>
      <c r="AD83" s="157"/>
      <c r="AE83" s="157"/>
      <c r="AF83" s="157"/>
      <c r="AG83" s="157"/>
      <c r="AI83" s="182"/>
      <c r="AJ83" s="154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  <c r="BI83" s="154"/>
      <c r="BJ83" s="154"/>
      <c r="BK83" s="154"/>
      <c r="BL83" s="154"/>
      <c r="BM83" s="154"/>
      <c r="BN83" s="154"/>
      <c r="BO83" s="154"/>
      <c r="BP83" s="154"/>
      <c r="BQ83" s="154"/>
      <c r="BR83" s="154"/>
      <c r="BS83" s="154"/>
      <c r="BT83" s="154"/>
      <c r="BU83" s="154"/>
      <c r="BV83" s="154"/>
      <c r="BW83" s="154"/>
    </row>
    <row r="84" spans="1:75" x14ac:dyDescent="0.3">
      <c r="B84" s="251" t="s">
        <v>105</v>
      </c>
      <c r="C84" s="252"/>
      <c r="D84" s="252"/>
      <c r="E84" s="252"/>
      <c r="F84" s="252"/>
      <c r="G84" s="252"/>
      <c r="H84" s="252"/>
      <c r="I84" s="252"/>
      <c r="J84" s="252"/>
      <c r="K84" s="252"/>
      <c r="L84" s="252"/>
      <c r="M84" s="252"/>
      <c r="N84" s="252"/>
      <c r="O84" s="252"/>
      <c r="P84" s="252"/>
      <c r="Q84" s="252"/>
      <c r="R84" s="252"/>
      <c r="S84" s="252"/>
      <c r="T84" s="252"/>
      <c r="U84" s="252"/>
      <c r="V84" s="252"/>
      <c r="W84" s="252"/>
      <c r="X84" s="252"/>
      <c r="Y84" s="252"/>
      <c r="Z84" s="252"/>
      <c r="AA84" s="252"/>
      <c r="AB84" s="252"/>
      <c r="AC84" s="252"/>
      <c r="AD84" s="252"/>
      <c r="AE84" s="252"/>
      <c r="AF84" s="252"/>
      <c r="AG84" s="253"/>
      <c r="AI84" s="132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</row>
    <row r="85" spans="1:75" x14ac:dyDescent="0.3">
      <c r="A85" s="9">
        <f>A82+1</f>
        <v>46</v>
      </c>
      <c r="B85" s="67" t="s">
        <v>106</v>
      </c>
      <c r="C85" s="202"/>
      <c r="D85" s="202"/>
      <c r="E85" s="202"/>
      <c r="F85" s="202"/>
      <c r="G85" s="202"/>
      <c r="H85" s="202"/>
      <c r="I85" s="202"/>
      <c r="J85" s="202"/>
      <c r="K85" s="464"/>
      <c r="L85" s="464"/>
      <c r="M85" s="464"/>
      <c r="N85" s="464"/>
      <c r="O85" s="464"/>
      <c r="P85" s="464"/>
      <c r="Q85" s="464"/>
      <c r="R85" s="464"/>
      <c r="S85" s="464"/>
      <c r="T85" s="464"/>
      <c r="U85" s="464"/>
      <c r="V85" s="464"/>
      <c r="W85" s="468"/>
      <c r="X85" s="348" t="s">
        <v>107</v>
      </c>
      <c r="Y85" s="349"/>
      <c r="Z85" s="349"/>
      <c r="AA85" s="349"/>
      <c r="AB85" s="349"/>
      <c r="AC85" s="464"/>
      <c r="AD85" s="464"/>
      <c r="AE85" s="464"/>
      <c r="AF85" s="464"/>
      <c r="AG85" s="465"/>
      <c r="AI85" s="132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</row>
    <row r="86" spans="1:75" ht="26.25" customHeight="1" x14ac:dyDescent="0.3">
      <c r="A86" s="9">
        <f>1+A85</f>
        <v>47</v>
      </c>
      <c r="B86" s="326" t="s">
        <v>108</v>
      </c>
      <c r="C86" s="327"/>
      <c r="D86" s="327"/>
      <c r="E86" s="327"/>
      <c r="F86" s="327"/>
      <c r="G86" s="327"/>
      <c r="H86" s="327"/>
      <c r="I86" s="327"/>
      <c r="J86" s="327"/>
      <c r="K86" s="452"/>
      <c r="L86" s="452"/>
      <c r="M86" s="452"/>
      <c r="N86" s="452"/>
      <c r="O86" s="452"/>
      <c r="P86" s="452"/>
      <c r="Q86" s="452"/>
      <c r="R86" s="452"/>
      <c r="S86" s="452"/>
      <c r="T86" s="452"/>
      <c r="U86" s="452"/>
      <c r="V86" s="452"/>
      <c r="W86" s="452"/>
      <c r="X86" s="452"/>
      <c r="Y86" s="452"/>
      <c r="Z86" s="452"/>
      <c r="AA86" s="452"/>
      <c r="AB86" s="452"/>
      <c r="AC86" s="452"/>
      <c r="AD86" s="452"/>
      <c r="AE86" s="452"/>
      <c r="AF86" s="452"/>
      <c r="AG86" s="453"/>
      <c r="AI86" s="132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</row>
    <row r="87" spans="1:75" x14ac:dyDescent="0.3">
      <c r="A87" s="9">
        <f>1+A86</f>
        <v>48</v>
      </c>
      <c r="B87" s="156" t="s">
        <v>109</v>
      </c>
      <c r="C87" s="201"/>
      <c r="D87" s="201"/>
      <c r="E87" s="201"/>
      <c r="F87" s="201"/>
      <c r="G87" s="360"/>
      <c r="H87" s="360"/>
      <c r="I87" s="360"/>
      <c r="J87" s="360"/>
      <c r="K87" s="360"/>
      <c r="L87" s="360"/>
      <c r="M87" s="360"/>
      <c r="N87" s="360"/>
      <c r="O87" s="360"/>
      <c r="P87" s="360"/>
      <c r="Q87" s="361"/>
      <c r="R87" s="328" t="s">
        <v>110</v>
      </c>
      <c r="S87" s="329"/>
      <c r="T87" s="329"/>
      <c r="U87" s="329"/>
      <c r="V87" s="329"/>
      <c r="W87" s="329"/>
      <c r="X87" s="329"/>
      <c r="Y87" s="329"/>
      <c r="Z87" s="329"/>
      <c r="AA87" s="329"/>
      <c r="AB87" s="329"/>
      <c r="AC87" s="346"/>
      <c r="AD87" s="346"/>
      <c r="AE87" s="346"/>
      <c r="AF87" s="346"/>
      <c r="AG87" s="347"/>
      <c r="AI87" s="132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</row>
    <row r="88" spans="1:75" s="153" customFormat="1" ht="5.25" customHeight="1" x14ac:dyDescent="0.3">
      <c r="A88" s="9"/>
      <c r="B88" s="155"/>
      <c r="C88" s="155"/>
      <c r="D88" s="155"/>
      <c r="E88" s="155"/>
      <c r="F88" s="155"/>
      <c r="G88" s="205"/>
      <c r="H88" s="205"/>
      <c r="I88" s="205"/>
      <c r="J88" s="205"/>
      <c r="K88" s="205"/>
      <c r="L88" s="205"/>
      <c r="M88" s="205"/>
      <c r="N88" s="205"/>
      <c r="O88" s="205"/>
      <c r="P88" s="205"/>
      <c r="Q88" s="205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05"/>
      <c r="AE88" s="205"/>
      <c r="AF88" s="205"/>
      <c r="AG88" s="205"/>
      <c r="AI88" s="182"/>
      <c r="AJ88" s="154"/>
      <c r="AK88" s="154"/>
      <c r="AL88" s="154"/>
      <c r="AM88" s="154"/>
      <c r="AN88" s="154"/>
      <c r="AO88" s="154"/>
      <c r="AP88" s="154"/>
      <c r="AQ88" s="154"/>
      <c r="AR88" s="154"/>
      <c r="AS88" s="154"/>
      <c r="AT88" s="154"/>
      <c r="AU88" s="154"/>
      <c r="AV88" s="154"/>
      <c r="AW88" s="154"/>
      <c r="AX88" s="154"/>
      <c r="AY88" s="154"/>
      <c r="AZ88" s="154"/>
      <c r="BA88" s="154"/>
      <c r="BB88" s="154"/>
      <c r="BC88" s="154"/>
      <c r="BD88" s="154"/>
      <c r="BE88" s="154"/>
      <c r="BF88" s="154"/>
      <c r="BG88" s="154"/>
      <c r="BH88" s="154"/>
      <c r="BI88" s="154"/>
      <c r="BJ88" s="154"/>
      <c r="BK88" s="154"/>
      <c r="BL88" s="154"/>
      <c r="BM88" s="154"/>
      <c r="BN88" s="154"/>
      <c r="BO88" s="154"/>
      <c r="BP88" s="154"/>
      <c r="BQ88" s="154"/>
      <c r="BR88" s="154"/>
      <c r="BS88" s="154"/>
      <c r="BT88" s="154"/>
      <c r="BU88" s="154"/>
      <c r="BV88" s="154"/>
      <c r="BW88" s="154"/>
    </row>
    <row r="89" spans="1:75" x14ac:dyDescent="0.3">
      <c r="B89" s="518" t="s">
        <v>111</v>
      </c>
      <c r="C89" s="519"/>
      <c r="D89" s="519"/>
      <c r="E89" s="519"/>
      <c r="F89" s="519"/>
      <c r="G89" s="519"/>
      <c r="H89" s="519"/>
      <c r="I89" s="519"/>
      <c r="J89" s="519"/>
      <c r="K89" s="519"/>
      <c r="L89" s="519"/>
      <c r="M89" s="519"/>
      <c r="N89" s="519"/>
      <c r="O89" s="519"/>
      <c r="P89" s="519"/>
      <c r="Q89" s="519"/>
      <c r="R89" s="519"/>
      <c r="S89" s="519"/>
      <c r="T89" s="519"/>
      <c r="U89" s="519"/>
      <c r="V89" s="519"/>
      <c r="W89" s="519"/>
      <c r="X89" s="519"/>
      <c r="Y89" s="519"/>
      <c r="Z89" s="519"/>
      <c r="AA89" s="519"/>
      <c r="AB89" s="519"/>
      <c r="AC89" s="519"/>
      <c r="AD89" s="519"/>
      <c r="AE89" s="519"/>
      <c r="AF89" s="519"/>
      <c r="AG89" s="520"/>
      <c r="AI89" s="132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</row>
    <row r="90" spans="1:75" x14ac:dyDescent="0.3">
      <c r="A90" s="90">
        <f>A87+1</f>
        <v>49</v>
      </c>
      <c r="B90" s="171" t="s">
        <v>112</v>
      </c>
      <c r="C90" s="243"/>
      <c r="D90" s="243"/>
      <c r="E90" s="243"/>
      <c r="F90" s="243"/>
      <c r="G90" s="243"/>
      <c r="H90" s="243"/>
      <c r="I90" s="243"/>
      <c r="J90" s="243"/>
      <c r="K90" s="243"/>
      <c r="L90" s="247"/>
      <c r="M90" s="363"/>
      <c r="N90" s="363"/>
      <c r="O90" s="363"/>
      <c r="P90" s="363"/>
      <c r="Q90" s="363"/>
      <c r="R90" s="363"/>
      <c r="S90" s="363"/>
      <c r="T90" s="363"/>
      <c r="U90" s="363"/>
      <c r="V90" s="363"/>
      <c r="W90" s="460"/>
      <c r="X90" s="523" t="s">
        <v>107</v>
      </c>
      <c r="Y90" s="524"/>
      <c r="Z90" s="524"/>
      <c r="AA90" s="524"/>
      <c r="AB90" s="524"/>
      <c r="AC90" s="464"/>
      <c r="AD90" s="464"/>
      <c r="AE90" s="464"/>
      <c r="AF90" s="464"/>
      <c r="AG90" s="465"/>
      <c r="AI90" s="132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</row>
    <row r="91" spans="1:75" x14ac:dyDescent="0.3">
      <c r="A91" s="90">
        <f>1+A90</f>
        <v>50</v>
      </c>
      <c r="B91" s="244" t="s">
        <v>113</v>
      </c>
      <c r="C91" s="241"/>
      <c r="D91" s="241"/>
      <c r="E91" s="241"/>
      <c r="F91" s="241"/>
      <c r="G91" s="241"/>
      <c r="H91" s="241"/>
      <c r="I91" s="245"/>
      <c r="J91" s="240" t="s">
        <v>114</v>
      </c>
      <c r="K91" s="241"/>
      <c r="L91" s="241"/>
      <c r="M91" s="241"/>
      <c r="N91" s="241"/>
      <c r="O91" s="241"/>
      <c r="P91" s="241"/>
      <c r="Q91" s="241"/>
      <c r="R91" s="241"/>
      <c r="S91" s="241"/>
      <c r="T91" s="241"/>
      <c r="U91" s="241"/>
      <c r="V91" s="241"/>
      <c r="W91" s="241"/>
      <c r="X91" s="245"/>
      <c r="Y91" s="240" t="s">
        <v>115</v>
      </c>
      <c r="Z91" s="241"/>
      <c r="AA91" s="241"/>
      <c r="AB91" s="241"/>
      <c r="AC91" s="241"/>
      <c r="AD91" s="241"/>
      <c r="AE91" s="241"/>
      <c r="AF91" s="241"/>
      <c r="AG91" s="163"/>
      <c r="AI91" s="132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</row>
    <row r="92" spans="1:75" x14ac:dyDescent="0.3">
      <c r="A92" s="90">
        <f>1+A91</f>
        <v>51</v>
      </c>
      <c r="B92" s="242" t="s">
        <v>116</v>
      </c>
      <c r="C92" s="238"/>
      <c r="D92" s="238"/>
      <c r="E92" s="238"/>
      <c r="F92" s="238"/>
      <c r="G92" s="238"/>
      <c r="H92" s="238"/>
      <c r="I92" s="461"/>
      <c r="J92" s="462"/>
      <c r="K92" s="462"/>
      <c r="L92" s="462"/>
      <c r="M92" s="462"/>
      <c r="N92" s="237" t="s">
        <v>117</v>
      </c>
      <c r="O92" s="238"/>
      <c r="P92" s="238" t="s">
        <v>118</v>
      </c>
      <c r="Q92" s="238"/>
      <c r="R92" s="238"/>
      <c r="S92" s="238"/>
      <c r="T92" s="238"/>
      <c r="U92" s="238"/>
      <c r="V92" s="238"/>
      <c r="W92" s="238"/>
      <c r="X92" s="444"/>
      <c r="Y92" s="445"/>
      <c r="Z92" s="445"/>
      <c r="AA92" s="445"/>
      <c r="AB92" s="445"/>
      <c r="AC92" s="237" t="s">
        <v>85</v>
      </c>
      <c r="AD92" s="238"/>
      <c r="AE92" s="238"/>
      <c r="AF92" s="238"/>
      <c r="AG92" s="239"/>
      <c r="AI92" s="132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</row>
    <row r="93" spans="1:75" x14ac:dyDescent="0.3">
      <c r="A93" s="90">
        <f>1+A92</f>
        <v>52</v>
      </c>
      <c r="B93" s="242" t="s">
        <v>119</v>
      </c>
      <c r="C93" s="238"/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38"/>
      <c r="T93" s="238"/>
      <c r="U93" s="238"/>
      <c r="V93" s="238"/>
      <c r="W93" s="238"/>
      <c r="X93" s="461"/>
      <c r="Y93" s="462"/>
      <c r="Z93" s="462"/>
      <c r="AA93" s="462"/>
      <c r="AB93" s="462"/>
      <c r="AC93" s="237" t="s">
        <v>120</v>
      </c>
      <c r="AD93" s="238"/>
      <c r="AE93" s="238"/>
      <c r="AF93" s="238"/>
      <c r="AG93" s="239"/>
      <c r="AI93" s="132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</row>
    <row r="94" spans="1:75" x14ac:dyDescent="0.3">
      <c r="A94" s="90">
        <f>1+A93</f>
        <v>53</v>
      </c>
      <c r="B94" s="242" t="s">
        <v>121</v>
      </c>
      <c r="C94" s="238"/>
      <c r="D94" s="238"/>
      <c r="E94" s="238"/>
      <c r="F94" s="238"/>
      <c r="G94" s="238"/>
      <c r="H94" s="238"/>
      <c r="I94" s="238"/>
      <c r="J94" s="238"/>
      <c r="K94" s="238"/>
      <c r="L94" s="238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238"/>
      <c r="X94" s="516" t="str">
        <f>IF(AND(ISNUMBER(X93),ISNUMBER(X92)),X93/X92,"")</f>
        <v/>
      </c>
      <c r="Y94" s="517"/>
      <c r="Z94" s="517"/>
      <c r="AA94" s="517"/>
      <c r="AB94" s="517"/>
      <c r="AC94" s="237" t="s">
        <v>78</v>
      </c>
      <c r="AD94" s="238"/>
      <c r="AE94" s="238"/>
      <c r="AF94" s="238"/>
      <c r="AG94" s="239"/>
      <c r="AI94" s="132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</row>
    <row r="95" spans="1:75" x14ac:dyDescent="0.3">
      <c r="A95" s="90">
        <f>1+A94</f>
        <v>54</v>
      </c>
      <c r="B95" s="246" t="s">
        <v>122</v>
      </c>
      <c r="C95" s="165"/>
      <c r="D95" s="165"/>
      <c r="E95" s="165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5"/>
      <c r="S95" s="165"/>
      <c r="T95" s="165"/>
      <c r="U95" s="165"/>
      <c r="V95" s="165"/>
      <c r="W95" s="165"/>
      <c r="X95" s="521"/>
      <c r="Y95" s="522"/>
      <c r="Z95" s="522"/>
      <c r="AA95" s="522"/>
      <c r="AB95" s="522"/>
      <c r="AC95" s="164" t="s">
        <v>123</v>
      </c>
      <c r="AD95" s="165"/>
      <c r="AE95" s="165"/>
      <c r="AF95" s="165"/>
      <c r="AG95" s="166"/>
      <c r="AI95" s="132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</row>
    <row r="96" spans="1:75" x14ac:dyDescent="0.3">
      <c r="A96" s="139"/>
      <c r="B96" s="323" t="s">
        <v>124</v>
      </c>
      <c r="C96" s="324"/>
      <c r="D96" s="324"/>
      <c r="E96" s="324"/>
      <c r="F96" s="324"/>
      <c r="G96" s="324"/>
      <c r="H96" s="324"/>
      <c r="I96" s="324"/>
      <c r="J96" s="324"/>
      <c r="K96" s="324"/>
      <c r="L96" s="324"/>
      <c r="M96" s="324"/>
      <c r="N96" s="324"/>
      <c r="O96" s="324"/>
      <c r="P96" s="324"/>
      <c r="Q96" s="324"/>
      <c r="R96" s="324"/>
      <c r="S96" s="324"/>
      <c r="T96" s="324"/>
      <c r="U96" s="324"/>
      <c r="V96" s="324"/>
      <c r="W96" s="324"/>
      <c r="X96" s="324"/>
      <c r="Y96" s="324"/>
      <c r="Z96" s="324"/>
      <c r="AA96" s="324"/>
      <c r="AB96" s="324"/>
      <c r="AC96" s="324"/>
      <c r="AD96" s="324"/>
      <c r="AE96" s="324"/>
      <c r="AF96" s="324"/>
      <c r="AG96" s="325"/>
      <c r="AI96" s="8"/>
    </row>
    <row r="97" spans="1:75" s="153" customFormat="1" x14ac:dyDescent="0.3">
      <c r="A97" s="170">
        <f>A94+1</f>
        <v>54</v>
      </c>
      <c r="B97" s="171" t="s">
        <v>125</v>
      </c>
      <c r="C97" s="183"/>
      <c r="D97" s="183"/>
      <c r="E97" s="183"/>
      <c r="F97" s="183"/>
      <c r="G97" s="183"/>
      <c r="H97" s="183"/>
      <c r="I97" s="183"/>
      <c r="J97" s="183"/>
      <c r="K97" s="183"/>
      <c r="L97" s="350"/>
      <c r="M97" s="350"/>
      <c r="N97" s="350"/>
      <c r="O97" s="350"/>
      <c r="P97" s="350"/>
      <c r="Q97" s="350"/>
      <c r="R97" s="350"/>
      <c r="S97" s="350"/>
      <c r="T97" s="350"/>
      <c r="U97" s="350"/>
      <c r="V97" s="350"/>
      <c r="W97" s="351"/>
      <c r="X97" s="352" t="s">
        <v>107</v>
      </c>
      <c r="Y97" s="353"/>
      <c r="Z97" s="353"/>
      <c r="AA97" s="353"/>
      <c r="AB97" s="353"/>
      <c r="AC97" s="484"/>
      <c r="AD97" s="484"/>
      <c r="AE97" s="484"/>
      <c r="AF97" s="484"/>
      <c r="AG97" s="485"/>
    </row>
    <row r="98" spans="1:75" s="153" customFormat="1" x14ac:dyDescent="0.3">
      <c r="A98" s="170">
        <f t="shared" ref="A98:A107" si="4">A97+1</f>
        <v>55</v>
      </c>
      <c r="B98" s="175" t="s">
        <v>126</v>
      </c>
      <c r="C98" s="176"/>
      <c r="D98" s="176"/>
      <c r="E98" s="176"/>
      <c r="F98" s="176"/>
      <c r="G98" s="176"/>
      <c r="H98" s="176"/>
      <c r="I98" s="176"/>
      <c r="J98" s="176"/>
      <c r="K98" s="176"/>
      <c r="L98" s="486"/>
      <c r="M98" s="486"/>
      <c r="N98" s="486"/>
      <c r="O98" s="486"/>
      <c r="P98" s="486"/>
      <c r="Q98" s="486"/>
      <c r="R98" s="486"/>
      <c r="S98" s="486"/>
      <c r="T98" s="486"/>
      <c r="U98" s="486"/>
      <c r="V98" s="486"/>
      <c r="W98" s="487"/>
      <c r="X98" s="488" t="s">
        <v>107</v>
      </c>
      <c r="Y98" s="489"/>
      <c r="Z98" s="489"/>
      <c r="AA98" s="489"/>
      <c r="AB98" s="489"/>
      <c r="AC98" s="490"/>
      <c r="AD98" s="490"/>
      <c r="AE98" s="490"/>
      <c r="AF98" s="490"/>
      <c r="AG98" s="491"/>
    </row>
    <row r="99" spans="1:75" s="153" customFormat="1" ht="15" customHeight="1" x14ac:dyDescent="0.3">
      <c r="A99" s="170">
        <f t="shared" si="4"/>
        <v>56</v>
      </c>
      <c r="B99" s="492" t="s">
        <v>127</v>
      </c>
      <c r="C99" s="493"/>
      <c r="D99" s="493"/>
      <c r="E99" s="493"/>
      <c r="F99" s="493"/>
      <c r="G99" s="493"/>
      <c r="H99" s="493"/>
      <c r="I99" s="486"/>
      <c r="J99" s="486"/>
      <c r="K99" s="486"/>
      <c r="L99" s="486"/>
      <c r="M99" s="486"/>
      <c r="N99" s="486"/>
      <c r="O99" s="486"/>
      <c r="P99" s="486"/>
      <c r="Q99" s="486"/>
      <c r="R99" s="486"/>
      <c r="S99" s="486"/>
      <c r="T99" s="486"/>
      <c r="U99" s="486"/>
      <c r="V99" s="486"/>
      <c r="W99" s="486"/>
      <c r="X99" s="486"/>
      <c r="Y99" s="486"/>
      <c r="Z99" s="486"/>
      <c r="AA99" s="486"/>
      <c r="AB99" s="486"/>
      <c r="AC99" s="486"/>
      <c r="AD99" s="486"/>
      <c r="AE99" s="486"/>
      <c r="AF99" s="486"/>
      <c r="AG99" s="494"/>
    </row>
    <row r="100" spans="1:75" s="153" customFormat="1" ht="15" customHeight="1" x14ac:dyDescent="0.3">
      <c r="A100" s="248">
        <f t="shared" si="4"/>
        <v>57</v>
      </c>
      <c r="B100" s="492" t="s">
        <v>128</v>
      </c>
      <c r="C100" s="493"/>
      <c r="D100" s="493"/>
      <c r="E100" s="493"/>
      <c r="F100" s="486"/>
      <c r="G100" s="486"/>
      <c r="H100" s="486"/>
      <c r="I100" s="486"/>
      <c r="J100" s="486"/>
      <c r="K100" s="486"/>
      <c r="L100" s="486"/>
      <c r="M100" s="486"/>
      <c r="N100" s="486"/>
      <c r="O100" s="486"/>
      <c r="P100" s="486"/>
      <c r="Q100" s="486"/>
      <c r="R100" s="486"/>
      <c r="S100" s="486"/>
      <c r="T100" s="486"/>
      <c r="U100" s="486"/>
      <c r="V100" s="486"/>
      <c r="W100" s="486"/>
      <c r="X100" s="486"/>
      <c r="Y100" s="486"/>
      <c r="Z100" s="486"/>
      <c r="AA100" s="486"/>
      <c r="AB100" s="486"/>
      <c r="AC100" s="486"/>
      <c r="AD100" s="486"/>
      <c r="AE100" s="486"/>
      <c r="AF100" s="486"/>
      <c r="AG100" s="494"/>
    </row>
    <row r="101" spans="1:75" s="153" customFormat="1" ht="15" customHeight="1" x14ac:dyDescent="0.3">
      <c r="A101" s="170">
        <f t="shared" si="4"/>
        <v>58</v>
      </c>
      <c r="B101" s="497" t="s">
        <v>129</v>
      </c>
      <c r="C101" s="498"/>
      <c r="D101" s="498"/>
      <c r="E101" s="498"/>
      <c r="F101" s="498"/>
      <c r="G101" s="498"/>
      <c r="H101" s="498"/>
      <c r="I101" s="499"/>
      <c r="J101" s="193"/>
      <c r="K101" s="441" t="s">
        <v>130</v>
      </c>
      <c r="L101" s="442"/>
      <c r="M101" s="442"/>
      <c r="N101" s="442"/>
      <c r="O101" s="442"/>
      <c r="P101" s="442"/>
      <c r="Q101" s="442"/>
      <c r="R101" s="442"/>
      <c r="S101" s="442"/>
      <c r="T101" s="442"/>
      <c r="U101" s="442"/>
      <c r="V101" s="442"/>
      <c r="W101" s="442"/>
      <c r="X101" s="442"/>
      <c r="Y101" s="442"/>
      <c r="Z101" s="442"/>
      <c r="AA101" s="442"/>
      <c r="AB101" s="442"/>
      <c r="AC101" s="442"/>
      <c r="AD101" s="442"/>
      <c r="AE101" s="442"/>
      <c r="AF101" s="442"/>
      <c r="AG101" s="503"/>
    </row>
    <row r="102" spans="1:75" s="153" customFormat="1" x14ac:dyDescent="0.3">
      <c r="A102" s="170">
        <f t="shared" si="4"/>
        <v>59</v>
      </c>
      <c r="B102" s="500"/>
      <c r="C102" s="501"/>
      <c r="D102" s="501"/>
      <c r="E102" s="501"/>
      <c r="F102" s="501"/>
      <c r="G102" s="501"/>
      <c r="H102" s="501"/>
      <c r="I102" s="502"/>
      <c r="J102" s="193"/>
      <c r="K102" s="441" t="s">
        <v>131</v>
      </c>
      <c r="L102" s="442"/>
      <c r="M102" s="442"/>
      <c r="N102" s="442"/>
      <c r="O102" s="442"/>
      <c r="P102" s="442"/>
      <c r="Q102" s="442"/>
      <c r="R102" s="442"/>
      <c r="S102" s="442"/>
      <c r="T102" s="442"/>
      <c r="U102" s="442"/>
      <c r="V102" s="442"/>
      <c r="W102" s="443"/>
      <c r="X102" s="444"/>
      <c r="Y102" s="445"/>
      <c r="Z102" s="445"/>
      <c r="AA102" s="445"/>
      <c r="AB102" s="446"/>
      <c r="AC102" s="447" t="s">
        <v>132</v>
      </c>
      <c r="AD102" s="448"/>
      <c r="AE102" s="448"/>
      <c r="AF102" s="448"/>
      <c r="AG102" s="449"/>
    </row>
    <row r="103" spans="1:75" s="153" customFormat="1" ht="15" customHeight="1" x14ac:dyDescent="0.3">
      <c r="A103" s="170">
        <f t="shared" si="4"/>
        <v>60</v>
      </c>
      <c r="B103" s="172" t="s">
        <v>116</v>
      </c>
      <c r="C103" s="177"/>
      <c r="D103" s="177"/>
      <c r="E103" s="177"/>
      <c r="F103" s="177"/>
      <c r="G103" s="177"/>
      <c r="H103" s="177"/>
      <c r="I103" s="178"/>
      <c r="J103" s="284"/>
      <c r="K103" s="285"/>
      <c r="L103" s="285"/>
      <c r="M103" s="389"/>
      <c r="N103" s="174" t="s">
        <v>117</v>
      </c>
      <c r="O103" s="173"/>
      <c r="P103" s="173"/>
      <c r="Q103" s="173"/>
      <c r="R103" s="173"/>
      <c r="S103" s="173" t="s">
        <v>133</v>
      </c>
      <c r="T103" s="173"/>
      <c r="U103" s="173"/>
      <c r="V103" s="173"/>
      <c r="W103" s="173"/>
      <c r="X103" s="409"/>
      <c r="Y103" s="410"/>
      <c r="Z103" s="410"/>
      <c r="AA103" s="410"/>
      <c r="AB103" s="478"/>
      <c r="AC103" s="479" t="s">
        <v>85</v>
      </c>
      <c r="AD103" s="480"/>
      <c r="AE103" s="480"/>
      <c r="AF103" s="480"/>
      <c r="AG103" s="481"/>
    </row>
    <row r="104" spans="1:75" s="153" customFormat="1" ht="15" customHeight="1" x14ac:dyDescent="0.3">
      <c r="A104" s="170">
        <f t="shared" si="4"/>
        <v>61</v>
      </c>
      <c r="B104" s="482" t="s">
        <v>134</v>
      </c>
      <c r="C104" s="480"/>
      <c r="D104" s="480"/>
      <c r="E104" s="480"/>
      <c r="F104" s="480"/>
      <c r="G104" s="480"/>
      <c r="H104" s="480"/>
      <c r="I104" s="480"/>
      <c r="J104" s="480"/>
      <c r="K104" s="480"/>
      <c r="L104" s="480"/>
      <c r="M104" s="480"/>
      <c r="N104" s="480"/>
      <c r="O104" s="480"/>
      <c r="P104" s="480"/>
      <c r="Q104" s="480"/>
      <c r="R104" s="480"/>
      <c r="S104" s="480"/>
      <c r="T104" s="480"/>
      <c r="U104" s="480"/>
      <c r="V104" s="480"/>
      <c r="W104" s="483"/>
      <c r="X104" s="409"/>
      <c r="Y104" s="410"/>
      <c r="Z104" s="410"/>
      <c r="AA104" s="410"/>
      <c r="AB104" s="478"/>
      <c r="AC104" s="479" t="s">
        <v>132</v>
      </c>
      <c r="AD104" s="480"/>
      <c r="AE104" s="480"/>
      <c r="AF104" s="480"/>
      <c r="AG104" s="481"/>
    </row>
    <row r="105" spans="1:75" s="153" customFormat="1" x14ac:dyDescent="0.3">
      <c r="A105" s="170">
        <f t="shared" si="4"/>
        <v>62</v>
      </c>
      <c r="B105" s="482" t="s">
        <v>135</v>
      </c>
      <c r="C105" s="480"/>
      <c r="D105" s="480"/>
      <c r="E105" s="480"/>
      <c r="F105" s="480"/>
      <c r="G105" s="480"/>
      <c r="H105" s="480"/>
      <c r="I105" s="480"/>
      <c r="J105" s="480"/>
      <c r="K105" s="480"/>
      <c r="L105" s="480"/>
      <c r="M105" s="480"/>
      <c r="N105" s="480"/>
      <c r="O105" s="480"/>
      <c r="P105" s="480"/>
      <c r="Q105" s="480"/>
      <c r="R105" s="480"/>
      <c r="S105" s="480"/>
      <c r="T105" s="480"/>
      <c r="U105" s="480"/>
      <c r="V105" s="480"/>
      <c r="W105" s="483"/>
      <c r="X105" s="409"/>
      <c r="Y105" s="410"/>
      <c r="Z105" s="410"/>
      <c r="AA105" s="410"/>
      <c r="AB105" s="478"/>
      <c r="AC105" s="479" t="s">
        <v>136</v>
      </c>
      <c r="AD105" s="480"/>
      <c r="AE105" s="480"/>
      <c r="AF105" s="480"/>
      <c r="AG105" s="481"/>
    </row>
    <row r="106" spans="1:75" s="153" customFormat="1" x14ac:dyDescent="0.3">
      <c r="A106" s="170">
        <f t="shared" si="4"/>
        <v>63</v>
      </c>
      <c r="B106" s="482" t="s">
        <v>137</v>
      </c>
      <c r="C106" s="480"/>
      <c r="D106" s="480"/>
      <c r="E106" s="480"/>
      <c r="F106" s="480"/>
      <c r="G106" s="480"/>
      <c r="H106" s="480"/>
      <c r="I106" s="480"/>
      <c r="J106" s="480"/>
      <c r="K106" s="480"/>
      <c r="L106" s="480"/>
      <c r="M106" s="480"/>
      <c r="N106" s="480"/>
      <c r="O106" s="480"/>
      <c r="P106" s="480"/>
      <c r="Q106" s="480"/>
      <c r="R106" s="480"/>
      <c r="S106" s="480"/>
      <c r="T106" s="480"/>
      <c r="U106" s="480"/>
      <c r="V106" s="480"/>
      <c r="W106" s="483"/>
      <c r="X106" s="284"/>
      <c r="Y106" s="285"/>
      <c r="Z106" s="285"/>
      <c r="AA106" s="285"/>
      <c r="AB106" s="389"/>
      <c r="AC106" s="504" t="s">
        <v>120</v>
      </c>
      <c r="AD106" s="374"/>
      <c r="AE106" s="374"/>
      <c r="AF106" s="374"/>
      <c r="AG106" s="505"/>
    </row>
    <row r="107" spans="1:75" s="153" customFormat="1" x14ac:dyDescent="0.3">
      <c r="A107" s="170">
        <f t="shared" si="4"/>
        <v>64</v>
      </c>
      <c r="B107" s="506" t="s">
        <v>138</v>
      </c>
      <c r="C107" s="507"/>
      <c r="D107" s="507"/>
      <c r="E107" s="507"/>
      <c r="F107" s="507"/>
      <c r="G107" s="507"/>
      <c r="H107" s="507"/>
      <c r="I107" s="507"/>
      <c r="J107" s="507"/>
      <c r="K107" s="507"/>
      <c r="L107" s="507"/>
      <c r="M107" s="507"/>
      <c r="N107" s="507"/>
      <c r="O107" s="507"/>
      <c r="P107" s="507"/>
      <c r="Q107" s="507"/>
      <c r="R107" s="507"/>
      <c r="S107" s="507"/>
      <c r="T107" s="507"/>
      <c r="U107" s="507"/>
      <c r="V107" s="507"/>
      <c r="W107" s="508"/>
      <c r="X107" s="473"/>
      <c r="Y107" s="346"/>
      <c r="Z107" s="346"/>
      <c r="AA107" s="346"/>
      <c r="AB107" s="474"/>
      <c r="AC107" s="509" t="s">
        <v>123</v>
      </c>
      <c r="AD107" s="510"/>
      <c r="AE107" s="510"/>
      <c r="AF107" s="510"/>
      <c r="AG107" s="511"/>
    </row>
    <row r="108" spans="1:75" ht="8.25" customHeight="1" x14ac:dyDescent="0.3">
      <c r="AI108" s="132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</row>
    <row r="109" spans="1:75" x14ac:dyDescent="0.3">
      <c r="B109" s="323" t="s">
        <v>139</v>
      </c>
      <c r="C109" s="324"/>
      <c r="D109" s="324"/>
      <c r="E109" s="324"/>
      <c r="F109" s="324"/>
      <c r="G109" s="324"/>
      <c r="H109" s="324"/>
      <c r="I109" s="324"/>
      <c r="J109" s="324"/>
      <c r="K109" s="324"/>
      <c r="L109" s="324"/>
      <c r="M109" s="324"/>
      <c r="N109" s="324"/>
      <c r="O109" s="324"/>
      <c r="P109" s="324"/>
      <c r="Q109" s="324"/>
      <c r="R109" s="324"/>
      <c r="S109" s="324"/>
      <c r="T109" s="324"/>
      <c r="U109" s="324"/>
      <c r="V109" s="324"/>
      <c r="W109" s="324"/>
      <c r="X109" s="324"/>
      <c r="Y109" s="324"/>
      <c r="Z109" s="324"/>
      <c r="AA109" s="324"/>
      <c r="AB109" s="324"/>
      <c r="AC109" s="324"/>
      <c r="AD109" s="324"/>
      <c r="AE109" s="324"/>
      <c r="AF109" s="324"/>
      <c r="AG109" s="325"/>
      <c r="AI109" s="132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</row>
    <row r="110" spans="1:75" x14ac:dyDescent="0.3">
      <c r="A110" s="90">
        <f>A107+1</f>
        <v>65</v>
      </c>
      <c r="B110" s="67" t="s">
        <v>140</v>
      </c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431"/>
      <c r="Y110" s="432"/>
      <c r="Z110" s="432"/>
      <c r="AA110" s="432"/>
      <c r="AB110" s="432"/>
      <c r="AC110" s="68" t="s">
        <v>141</v>
      </c>
      <c r="AD110" s="69"/>
      <c r="AE110" s="69"/>
      <c r="AF110" s="69"/>
      <c r="AG110" s="70"/>
      <c r="AI110" s="132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</row>
    <row r="111" spans="1:75" x14ac:dyDescent="0.3">
      <c r="A111" s="90">
        <f>1+A110</f>
        <v>66</v>
      </c>
      <c r="B111" s="39" t="s">
        <v>142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284"/>
      <c r="Y111" s="285"/>
      <c r="Z111" s="285"/>
      <c r="AA111" s="285"/>
      <c r="AB111" s="285"/>
      <c r="AC111" s="41" t="s">
        <v>141</v>
      </c>
      <c r="AD111" s="40"/>
      <c r="AE111" s="40"/>
      <c r="AF111" s="40"/>
      <c r="AG111" s="42"/>
      <c r="AI111" s="132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</row>
    <row r="112" spans="1:75" x14ac:dyDescent="0.3">
      <c r="A112" s="90">
        <f>1+A111</f>
        <v>67</v>
      </c>
      <c r="B112" s="71" t="s">
        <v>143</v>
      </c>
      <c r="C112" s="72"/>
      <c r="D112" s="72"/>
      <c r="E112" s="72"/>
      <c r="F112" s="72"/>
      <c r="G112" s="72"/>
      <c r="H112" s="72"/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433"/>
      <c r="Y112" s="434"/>
      <c r="Z112" s="434"/>
      <c r="AA112" s="434"/>
      <c r="AB112" s="434"/>
      <c r="AC112" s="73" t="s">
        <v>141</v>
      </c>
      <c r="AD112" s="72"/>
      <c r="AE112" s="72"/>
      <c r="AF112" s="72"/>
      <c r="AG112" s="74"/>
      <c r="AI112" s="132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</row>
    <row r="113" spans="1:75" x14ac:dyDescent="0.3">
      <c r="A113" s="90">
        <f>1+A112</f>
        <v>68</v>
      </c>
      <c r="B113" s="24" t="s">
        <v>144</v>
      </c>
      <c r="C113" s="75"/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151"/>
      <c r="Y113" s="26" t="s">
        <v>41</v>
      </c>
      <c r="Z113" s="25"/>
      <c r="AA113" s="25"/>
      <c r="AB113" s="25"/>
      <c r="AC113" s="151"/>
      <c r="AD113" s="51" t="s">
        <v>42</v>
      </c>
      <c r="AE113" s="75"/>
      <c r="AF113" s="75"/>
      <c r="AG113" s="76"/>
      <c r="AI113" s="132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</row>
    <row r="114" spans="1:75" s="153" customFormat="1" ht="8.25" customHeight="1" x14ac:dyDescent="0.3">
      <c r="A114" s="179"/>
      <c r="B114" s="155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4"/>
      <c r="Y114" s="155"/>
      <c r="Z114" s="155"/>
      <c r="AA114" s="155"/>
      <c r="AB114" s="155"/>
      <c r="AC114" s="54"/>
      <c r="AD114" s="52"/>
      <c r="AE114" s="52"/>
      <c r="AF114" s="52"/>
      <c r="AG114" s="52"/>
      <c r="AI114" s="182"/>
      <c r="AJ114" s="154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  <c r="BI114" s="154"/>
      <c r="BJ114" s="154"/>
      <c r="BK114" s="154"/>
      <c r="BL114" s="154"/>
      <c r="BM114" s="154"/>
      <c r="BN114" s="154"/>
      <c r="BO114" s="154"/>
      <c r="BP114" s="154"/>
      <c r="BQ114" s="154"/>
      <c r="BR114" s="154"/>
      <c r="BS114" s="154"/>
      <c r="BT114" s="154"/>
      <c r="BU114" s="154"/>
      <c r="BV114" s="154"/>
      <c r="BW114" s="154"/>
    </row>
    <row r="115" spans="1:75" x14ac:dyDescent="0.3">
      <c r="B115" s="251" t="s">
        <v>145</v>
      </c>
      <c r="C115" s="252"/>
      <c r="D115" s="252"/>
      <c r="E115" s="252"/>
      <c r="F115" s="252"/>
      <c r="G115" s="252"/>
      <c r="H115" s="252"/>
      <c r="I115" s="252"/>
      <c r="J115" s="252"/>
      <c r="K115" s="252"/>
      <c r="L115" s="252"/>
      <c r="M115" s="252"/>
      <c r="N115" s="252"/>
      <c r="O115" s="252"/>
      <c r="P115" s="252"/>
      <c r="Q115" s="252"/>
      <c r="R115" s="252"/>
      <c r="S115" s="252"/>
      <c r="T115" s="252"/>
      <c r="U115" s="252"/>
      <c r="V115" s="252"/>
      <c r="W115" s="252"/>
      <c r="X115" s="252"/>
      <c r="Y115" s="252"/>
      <c r="Z115" s="252"/>
      <c r="AA115" s="252"/>
      <c r="AB115" s="252"/>
      <c r="AC115" s="252"/>
      <c r="AD115" s="252"/>
      <c r="AE115" s="252"/>
      <c r="AF115" s="252"/>
      <c r="AG115" s="253"/>
      <c r="AI115" s="132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</row>
    <row r="116" spans="1:75" x14ac:dyDescent="0.3">
      <c r="A116" s="90">
        <f>A113+1</f>
        <v>69</v>
      </c>
      <c r="B116" s="67" t="s">
        <v>146</v>
      </c>
      <c r="C116" s="69"/>
      <c r="D116" s="69"/>
      <c r="E116" s="69"/>
      <c r="F116" s="69"/>
      <c r="G116" s="69"/>
      <c r="H116" s="69"/>
      <c r="I116" s="69"/>
      <c r="J116" s="69"/>
      <c r="K116" s="69"/>
      <c r="L116" s="85"/>
      <c r="M116" s="495"/>
      <c r="N116" s="495"/>
      <c r="O116" s="495"/>
      <c r="P116" s="495"/>
      <c r="Q116" s="495"/>
      <c r="R116" s="495"/>
      <c r="S116" s="495"/>
      <c r="T116" s="495"/>
      <c r="U116" s="495"/>
      <c r="V116" s="495"/>
      <c r="W116" s="495"/>
      <c r="X116" s="495"/>
      <c r="Y116" s="496"/>
      <c r="Z116" s="68" t="s">
        <v>147</v>
      </c>
      <c r="AA116" s="69"/>
      <c r="AB116" s="69"/>
      <c r="AC116" s="69"/>
      <c r="AD116" s="363"/>
      <c r="AE116" s="363"/>
      <c r="AF116" s="363"/>
      <c r="AG116" s="364"/>
      <c r="AI116" s="132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</row>
    <row r="117" spans="1:75" ht="15" customHeight="1" x14ac:dyDescent="0.3">
      <c r="A117" s="90">
        <f>1+A116</f>
        <v>70</v>
      </c>
      <c r="B117" s="326" t="s">
        <v>148</v>
      </c>
      <c r="C117" s="327"/>
      <c r="D117" s="327"/>
      <c r="E117" s="327"/>
      <c r="F117" s="327"/>
      <c r="G117" s="452"/>
      <c r="H117" s="452"/>
      <c r="I117" s="452"/>
      <c r="J117" s="452"/>
      <c r="K117" s="452"/>
      <c r="L117" s="452"/>
      <c r="M117" s="452"/>
      <c r="N117" s="452"/>
      <c r="O117" s="452"/>
      <c r="P117" s="452"/>
      <c r="Q117" s="452"/>
      <c r="R117" s="452"/>
      <c r="S117" s="452"/>
      <c r="T117" s="452"/>
      <c r="U117" s="452"/>
      <c r="V117" s="452"/>
      <c r="W117" s="452"/>
      <c r="X117" s="452"/>
      <c r="Y117" s="452"/>
      <c r="Z117" s="452"/>
      <c r="AA117" s="452"/>
      <c r="AB117" s="452"/>
      <c r="AC117" s="452"/>
      <c r="AD117" s="452"/>
      <c r="AE117" s="452"/>
      <c r="AF117" s="452"/>
      <c r="AG117" s="453"/>
      <c r="AI117" s="132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  <c r="BO117" s="14"/>
      <c r="BP117" s="14"/>
      <c r="BQ117" s="14"/>
      <c r="BR117" s="14"/>
      <c r="BS117" s="14"/>
      <c r="BT117" s="14"/>
      <c r="BU117" s="14"/>
      <c r="BV117" s="14"/>
      <c r="BW117" s="14"/>
    </row>
    <row r="118" spans="1:75" ht="15" customHeight="1" x14ac:dyDescent="0.3">
      <c r="A118" s="90">
        <f>1+A117</f>
        <v>71</v>
      </c>
      <c r="B118" s="77" t="s">
        <v>149</v>
      </c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5"/>
      <c r="X118" s="466"/>
      <c r="Y118" s="467"/>
      <c r="Z118" s="467"/>
      <c r="AA118" s="467"/>
      <c r="AB118" s="467"/>
      <c r="AC118" s="26" t="s">
        <v>123</v>
      </c>
      <c r="AD118" s="75"/>
      <c r="AE118" s="75"/>
      <c r="AF118" s="75"/>
      <c r="AG118" s="76"/>
      <c r="AI118" s="132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  <c r="BO118" s="14"/>
      <c r="BP118" s="14"/>
      <c r="BQ118" s="14"/>
      <c r="BR118" s="14"/>
      <c r="BS118" s="14"/>
      <c r="BT118" s="14"/>
      <c r="BU118" s="14"/>
      <c r="BV118" s="14"/>
      <c r="BW118" s="14"/>
    </row>
    <row r="119" spans="1:75" ht="11.25" customHeight="1" x14ac:dyDescent="0.3">
      <c r="AI119" s="132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</row>
    <row r="120" spans="1:75" ht="14.25" customHeight="1" x14ac:dyDescent="0.3">
      <c r="B120" s="99" t="s">
        <v>150</v>
      </c>
      <c r="AI120" s="132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</row>
    <row r="121" spans="1:75" ht="6.75" customHeight="1" x14ac:dyDescent="0.3">
      <c r="B121" s="22"/>
      <c r="C121" s="22"/>
      <c r="D121" s="22"/>
      <c r="E121" s="22"/>
      <c r="F121" s="22"/>
      <c r="G121" s="22"/>
      <c r="H121" s="22"/>
      <c r="I121" s="22"/>
      <c r="J121" s="22"/>
      <c r="K121" s="31"/>
      <c r="L121" s="31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54"/>
      <c r="Y121" s="54"/>
      <c r="Z121" s="54"/>
      <c r="AA121" s="54"/>
      <c r="AB121" s="54"/>
      <c r="AC121" s="22"/>
      <c r="AD121" s="22"/>
      <c r="AE121" s="22"/>
      <c r="AF121" s="22"/>
      <c r="AG121" s="22"/>
      <c r="AI121" s="132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</row>
    <row r="122" spans="1:75" x14ac:dyDescent="0.3">
      <c r="B122" s="251" t="s">
        <v>151</v>
      </c>
      <c r="C122" s="252"/>
      <c r="D122" s="252"/>
      <c r="E122" s="252"/>
      <c r="F122" s="252"/>
      <c r="G122" s="252"/>
      <c r="H122" s="252"/>
      <c r="I122" s="252"/>
      <c r="J122" s="252"/>
      <c r="K122" s="252"/>
      <c r="L122" s="252"/>
      <c r="M122" s="252"/>
      <c r="N122" s="252"/>
      <c r="O122" s="252"/>
      <c r="P122" s="252"/>
      <c r="Q122" s="252"/>
      <c r="R122" s="252"/>
      <c r="S122" s="252"/>
      <c r="T122" s="252"/>
      <c r="U122" s="252"/>
      <c r="V122" s="252"/>
      <c r="W122" s="252"/>
      <c r="X122" s="252"/>
      <c r="Y122" s="252"/>
      <c r="Z122" s="252"/>
      <c r="AA122" s="252"/>
      <c r="AB122" s="252"/>
      <c r="AC122" s="252"/>
      <c r="AD122" s="252"/>
      <c r="AE122" s="252"/>
      <c r="AF122" s="252"/>
      <c r="AG122" s="253"/>
    </row>
    <row r="123" spans="1:75" x14ac:dyDescent="0.3">
      <c r="A123" s="90">
        <f>1+A118</f>
        <v>72</v>
      </c>
      <c r="B123" s="114" t="s">
        <v>152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463" t="s">
        <v>153</v>
      </c>
      <c r="Y123" s="464"/>
      <c r="Z123" s="464"/>
      <c r="AA123" s="464"/>
      <c r="AB123" s="464"/>
      <c r="AC123" s="464"/>
      <c r="AD123" s="464"/>
      <c r="AE123" s="464"/>
      <c r="AF123" s="464"/>
      <c r="AG123" s="465"/>
    </row>
    <row r="124" spans="1:75" x14ac:dyDescent="0.3">
      <c r="A124" s="90">
        <f t="shared" ref="A124:A132" si="5">1+A123</f>
        <v>73</v>
      </c>
      <c r="B124" s="39" t="s">
        <v>77</v>
      </c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284">
        <v>43</v>
      </c>
      <c r="Y124" s="285"/>
      <c r="Z124" s="285"/>
      <c r="AA124" s="285"/>
      <c r="AB124" s="285"/>
      <c r="AC124" s="41" t="s">
        <v>78</v>
      </c>
      <c r="AD124" s="40"/>
      <c r="AE124" s="40"/>
      <c r="AF124" s="40"/>
      <c r="AG124" s="42"/>
    </row>
    <row r="125" spans="1:75" x14ac:dyDescent="0.3">
      <c r="A125" s="90">
        <f t="shared" si="5"/>
        <v>74</v>
      </c>
      <c r="B125" s="34" t="s">
        <v>154</v>
      </c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438">
        <v>55.439188797189999</v>
      </c>
      <c r="Y125" s="439"/>
      <c r="Z125" s="439"/>
      <c r="AA125" s="439"/>
      <c r="AB125" s="440"/>
      <c r="AC125" s="41" t="s">
        <v>155</v>
      </c>
      <c r="AD125" s="35"/>
      <c r="AE125" s="35"/>
      <c r="AF125" s="35"/>
      <c r="AG125" s="81"/>
    </row>
    <row r="126" spans="1:75" x14ac:dyDescent="0.3">
      <c r="A126" s="90">
        <f t="shared" si="5"/>
        <v>75</v>
      </c>
      <c r="B126" s="34" t="s">
        <v>156</v>
      </c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43">
        <f>IF(AND(ISNUMBER(X124),ISNUMBER(X62)),1-X124/X62,"")</f>
        <v>0.8693009118541033</v>
      </c>
      <c r="Y126" s="344"/>
      <c r="Z126" s="344"/>
      <c r="AA126" s="344"/>
      <c r="AB126" s="437"/>
      <c r="AC126" s="41" t="s">
        <v>123</v>
      </c>
      <c r="AD126" s="35"/>
      <c r="AE126" s="35"/>
      <c r="AF126" s="35"/>
      <c r="AG126" s="81"/>
    </row>
    <row r="127" spans="1:75" x14ac:dyDescent="0.3">
      <c r="A127" s="191">
        <f t="shared" si="5"/>
        <v>76</v>
      </c>
      <c r="B127" s="39" t="s">
        <v>81</v>
      </c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9">
        <v>0.3856671156701843</v>
      </c>
      <c r="Y127" s="410"/>
      <c r="Z127" s="410"/>
      <c r="AA127" s="410"/>
      <c r="AB127" s="410"/>
      <c r="AC127" s="41" t="s">
        <v>80</v>
      </c>
      <c r="AD127" s="40"/>
      <c r="AE127" s="40"/>
      <c r="AF127" s="40"/>
      <c r="AG127" s="42"/>
    </row>
    <row r="128" spans="1:75" x14ac:dyDescent="0.3">
      <c r="A128" s="191">
        <f t="shared" si="5"/>
        <v>77</v>
      </c>
      <c r="B128" s="39" t="s">
        <v>79</v>
      </c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9">
        <v>0.30536114757790839</v>
      </c>
      <c r="Y128" s="410"/>
      <c r="Z128" s="410"/>
      <c r="AA128" s="410"/>
      <c r="AB128" s="410"/>
      <c r="AC128" s="41" t="s">
        <v>80</v>
      </c>
      <c r="AD128" s="40"/>
      <c r="AE128" s="40"/>
      <c r="AF128" s="40"/>
      <c r="AG128" s="42"/>
    </row>
    <row r="129" spans="1:75" x14ac:dyDescent="0.3">
      <c r="A129" s="191">
        <f t="shared" si="5"/>
        <v>78</v>
      </c>
      <c r="B129" s="39" t="s">
        <v>157</v>
      </c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7">
        <f>IF(AND(ISNUMBER(X127),ISNUMBER(X128),ISTEXT(X123)),IF(X123="A.0","Bez požadavku",IF(X123="A.1",0.95*ROUND(X127,2),IF(X123="A.2",0.85*ROUND(X127,2),IF(X123="A.3",0.75*ROUND(X127,2))))),"")</f>
        <v>0.33150000000000002</v>
      </c>
      <c r="Y129" s="408"/>
      <c r="Z129" s="408"/>
      <c r="AA129" s="408"/>
      <c r="AB129" s="408"/>
      <c r="AC129" s="161" t="s">
        <v>80</v>
      </c>
      <c r="AD129" s="40"/>
      <c r="AE129" s="40"/>
      <c r="AF129" s="40"/>
      <c r="AG129" s="42"/>
    </row>
    <row r="130" spans="1:75" x14ac:dyDescent="0.3">
      <c r="A130" s="191">
        <f t="shared" si="5"/>
        <v>79</v>
      </c>
      <c r="B130" s="34" t="s">
        <v>82</v>
      </c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05">
        <v>0.55000000000000004</v>
      </c>
      <c r="Y130" s="406"/>
      <c r="Z130" s="406"/>
      <c r="AA130" s="406"/>
      <c r="AB130" s="406"/>
      <c r="AC130" s="44" t="s">
        <v>83</v>
      </c>
      <c r="AD130" s="43"/>
      <c r="AE130" s="43"/>
      <c r="AF130" s="43"/>
      <c r="AG130" s="45"/>
    </row>
    <row r="131" spans="1:75" x14ac:dyDescent="0.3">
      <c r="A131" s="191">
        <f t="shared" si="5"/>
        <v>80</v>
      </c>
      <c r="B131" s="34" t="s">
        <v>158</v>
      </c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05">
        <v>200</v>
      </c>
      <c r="Y131" s="406"/>
      <c r="Z131" s="406"/>
      <c r="AA131" s="406"/>
      <c r="AB131" s="406"/>
      <c r="AC131" s="44" t="s">
        <v>85</v>
      </c>
      <c r="AD131" s="43"/>
      <c r="AE131" s="43"/>
      <c r="AF131" s="43"/>
      <c r="AG131" s="45"/>
    </row>
    <row r="132" spans="1:75" x14ac:dyDescent="0.3">
      <c r="A132" s="191">
        <f t="shared" si="5"/>
        <v>81</v>
      </c>
      <c r="B132" s="50" t="s">
        <v>159</v>
      </c>
      <c r="C132" s="59"/>
      <c r="D132" s="59"/>
      <c r="E132" s="59"/>
      <c r="F132" s="59"/>
      <c r="G132" s="59"/>
      <c r="H132" s="59"/>
      <c r="I132" s="59"/>
      <c r="J132" s="59"/>
      <c r="K132" s="80"/>
      <c r="L132" s="80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378">
        <v>4.5</v>
      </c>
      <c r="Y132" s="379"/>
      <c r="Z132" s="379"/>
      <c r="AA132" s="379"/>
      <c r="AB132" s="380"/>
      <c r="AC132" s="60" t="s">
        <v>160</v>
      </c>
      <c r="AD132" s="59"/>
      <c r="AE132" s="59"/>
      <c r="AF132" s="59"/>
      <c r="AG132" s="61"/>
    </row>
    <row r="133" spans="1:75" s="153" customFormat="1" ht="8.25" customHeight="1" x14ac:dyDescent="0.3">
      <c r="A133" s="179"/>
      <c r="B133" s="155"/>
      <c r="C133" s="155"/>
      <c r="D133" s="155"/>
      <c r="E133" s="155"/>
      <c r="F133" s="155"/>
      <c r="G133" s="155"/>
      <c r="H133" s="155"/>
      <c r="I133" s="155"/>
      <c r="J133" s="155"/>
      <c r="K133" s="157"/>
      <c r="L133" s="157"/>
      <c r="M133" s="155"/>
      <c r="N133" s="155"/>
      <c r="O133" s="155"/>
      <c r="P133" s="155"/>
      <c r="Q133" s="155"/>
      <c r="R133" s="155"/>
      <c r="S133" s="155"/>
      <c r="T133" s="155"/>
      <c r="U133" s="155"/>
      <c r="V133" s="155"/>
      <c r="W133" s="155"/>
      <c r="X133" s="54"/>
      <c r="Y133" s="54"/>
      <c r="Z133" s="54"/>
      <c r="AA133" s="54"/>
      <c r="AB133" s="54"/>
      <c r="AC133" s="155"/>
      <c r="AD133" s="155"/>
      <c r="AE133" s="155"/>
      <c r="AF133" s="155"/>
      <c r="AG133" s="155"/>
      <c r="AI133" s="182"/>
      <c r="AJ133" s="154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  <c r="BI133" s="154"/>
      <c r="BJ133" s="154"/>
      <c r="BK133" s="154"/>
      <c r="BL133" s="154"/>
      <c r="BM133" s="154"/>
      <c r="BN133" s="154"/>
      <c r="BO133" s="154"/>
      <c r="BP133" s="154"/>
      <c r="BQ133" s="154"/>
      <c r="BR133" s="154"/>
      <c r="BS133" s="154"/>
      <c r="BT133" s="154"/>
      <c r="BU133" s="154"/>
      <c r="BV133" s="154"/>
      <c r="BW133" s="154"/>
    </row>
    <row r="134" spans="1:75" s="153" customFormat="1" x14ac:dyDescent="0.3">
      <c r="A134" s="179"/>
      <c r="B134" s="251" t="s">
        <v>37</v>
      </c>
      <c r="C134" s="252"/>
      <c r="D134" s="252"/>
      <c r="E134" s="252"/>
      <c r="F134" s="252"/>
      <c r="G134" s="252"/>
      <c r="H134" s="252"/>
      <c r="I134" s="252"/>
      <c r="J134" s="252"/>
      <c r="K134" s="252"/>
      <c r="L134" s="252"/>
      <c r="M134" s="252"/>
      <c r="N134" s="252"/>
      <c r="O134" s="252"/>
      <c r="P134" s="252"/>
      <c r="Q134" s="252"/>
      <c r="R134" s="252"/>
      <c r="S134" s="252"/>
      <c r="T134" s="252"/>
      <c r="U134" s="252"/>
      <c r="V134" s="252"/>
      <c r="W134" s="252"/>
      <c r="X134" s="252"/>
      <c r="Y134" s="252"/>
      <c r="Z134" s="252"/>
      <c r="AA134" s="252"/>
      <c r="AB134" s="252"/>
      <c r="AC134" s="252"/>
      <c r="AD134" s="252"/>
      <c r="AE134" s="252"/>
      <c r="AF134" s="252"/>
      <c r="AG134" s="253"/>
      <c r="AI134" s="181"/>
    </row>
    <row r="135" spans="1:75" x14ac:dyDescent="0.3">
      <c r="A135" s="90">
        <f>A132+1</f>
        <v>82</v>
      </c>
      <c r="B135" s="67" t="s">
        <v>161</v>
      </c>
      <c r="C135" s="69"/>
      <c r="D135" s="69"/>
      <c r="E135" s="69"/>
      <c r="F135" s="69"/>
      <c r="G135" s="91"/>
      <c r="H135" s="91"/>
      <c r="I135" s="91"/>
      <c r="J135" s="91"/>
      <c r="K135" s="91"/>
      <c r="L135" s="91"/>
      <c r="M135" s="91"/>
      <c r="N135" s="91"/>
      <c r="O135" s="91"/>
      <c r="P135" s="91"/>
      <c r="Q135" s="91"/>
      <c r="R135" s="91"/>
      <c r="S135" s="91"/>
      <c r="T135" s="91"/>
      <c r="U135" s="91"/>
      <c r="V135" s="91"/>
      <c r="W135" s="91"/>
      <c r="X135" s="431">
        <v>4</v>
      </c>
      <c r="Y135" s="432"/>
      <c r="Z135" s="432"/>
      <c r="AA135" s="432"/>
      <c r="AB135" s="436"/>
      <c r="AC135" s="68" t="s">
        <v>162</v>
      </c>
      <c r="AD135" s="21"/>
      <c r="AE135" s="21"/>
      <c r="AF135" s="21"/>
      <c r="AG135" s="108"/>
      <c r="AI135" s="132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</row>
    <row r="136" spans="1:75" x14ac:dyDescent="0.3">
      <c r="A136" s="90">
        <f>1+A135</f>
        <v>83</v>
      </c>
      <c r="B136" s="71" t="s">
        <v>38</v>
      </c>
      <c r="C136" s="96"/>
      <c r="D136" s="96"/>
      <c r="E136" s="96"/>
      <c r="F136" s="96"/>
      <c r="G136" s="96"/>
      <c r="H136" s="96"/>
      <c r="I136" s="96"/>
      <c r="J136" s="96"/>
      <c r="K136" s="28"/>
      <c r="L136" s="28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284">
        <v>1</v>
      </c>
      <c r="Y136" s="285"/>
      <c r="Z136" s="285"/>
      <c r="AA136" s="285"/>
      <c r="AB136" s="389"/>
      <c r="AC136" s="73" t="s">
        <v>39</v>
      </c>
      <c r="AD136" s="96"/>
      <c r="AE136" s="96"/>
      <c r="AF136" s="96"/>
      <c r="AG136" s="101"/>
      <c r="AI136" s="132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</row>
    <row r="137" spans="1:75" x14ac:dyDescent="0.3">
      <c r="A137" s="90">
        <f>1+A136</f>
        <v>84</v>
      </c>
      <c r="B137" s="39" t="s">
        <v>163</v>
      </c>
      <c r="C137" s="72"/>
      <c r="D137" s="72"/>
      <c r="E137" s="72"/>
      <c r="F137" s="72"/>
      <c r="G137" s="72"/>
      <c r="H137" s="72"/>
      <c r="I137" s="72"/>
      <c r="J137" s="435"/>
      <c r="K137" s="435"/>
      <c r="L137" s="435"/>
      <c r="M137" s="435"/>
      <c r="N137" s="435"/>
      <c r="O137" s="106"/>
      <c r="P137" s="105"/>
      <c r="Q137" s="106"/>
      <c r="R137" s="106"/>
      <c r="S137" s="106"/>
      <c r="T137" s="89"/>
      <c r="U137" s="89"/>
      <c r="V137" s="89"/>
      <c r="W137" s="112"/>
      <c r="X137" s="284">
        <v>1</v>
      </c>
      <c r="Y137" s="285"/>
      <c r="Z137" s="285"/>
      <c r="AA137" s="285"/>
      <c r="AB137" s="389"/>
      <c r="AC137" s="105" t="s">
        <v>164</v>
      </c>
      <c r="AD137" s="106"/>
      <c r="AE137" s="106"/>
      <c r="AF137" s="106"/>
      <c r="AG137" s="107"/>
      <c r="AI137" s="132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</row>
    <row r="138" spans="1:75" x14ac:dyDescent="0.3">
      <c r="A138" s="90">
        <f>1+A137</f>
        <v>85</v>
      </c>
      <c r="B138" s="71" t="s">
        <v>165</v>
      </c>
      <c r="C138" s="72"/>
      <c r="D138" s="72"/>
      <c r="E138" s="72"/>
      <c r="F138" s="72"/>
      <c r="G138" s="72"/>
      <c r="H138" s="72"/>
      <c r="I138" s="72"/>
      <c r="J138" s="113"/>
      <c r="K138" s="113"/>
      <c r="L138" s="113"/>
      <c r="M138" s="113"/>
      <c r="N138" s="113"/>
      <c r="O138" s="109"/>
      <c r="P138" s="110"/>
      <c r="Q138" s="109"/>
      <c r="R138" s="109"/>
      <c r="S138" s="109"/>
      <c r="T138" s="97"/>
      <c r="U138" s="97"/>
      <c r="V138" s="97"/>
      <c r="W138" s="97"/>
      <c r="X138" s="284">
        <v>2</v>
      </c>
      <c r="Y138" s="285"/>
      <c r="Z138" s="285"/>
      <c r="AA138" s="285"/>
      <c r="AB138" s="389"/>
      <c r="AC138" s="105" t="s">
        <v>164</v>
      </c>
      <c r="AD138" s="109"/>
      <c r="AE138" s="109"/>
      <c r="AF138" s="109"/>
      <c r="AG138" s="111"/>
      <c r="AI138" s="132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</row>
    <row r="139" spans="1:75" x14ac:dyDescent="0.3">
      <c r="A139" s="90">
        <f>1+A138</f>
        <v>86</v>
      </c>
      <c r="B139" s="156" t="s">
        <v>166</v>
      </c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206"/>
      <c r="N139" s="102"/>
      <c r="O139" s="102"/>
      <c r="P139" s="102"/>
      <c r="Q139" s="102"/>
      <c r="R139" s="102"/>
      <c r="S139" s="102"/>
      <c r="T139" s="102"/>
      <c r="U139" s="206"/>
      <c r="V139" s="102"/>
      <c r="W139" s="102"/>
      <c r="X139" s="473" t="s">
        <v>167</v>
      </c>
      <c r="Y139" s="346"/>
      <c r="Z139" s="346"/>
      <c r="AA139" s="346"/>
      <c r="AB139" s="474"/>
      <c r="AC139" s="475" t="s">
        <v>168</v>
      </c>
      <c r="AD139" s="476"/>
      <c r="AE139" s="476"/>
      <c r="AF139" s="476"/>
      <c r="AG139" s="477"/>
      <c r="AI139" s="132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</row>
    <row r="140" spans="1:75" s="153" customFormat="1" x14ac:dyDescent="0.3">
      <c r="A140" s="191"/>
      <c r="B140" s="155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205"/>
      <c r="N140" s="152"/>
      <c r="O140" s="152"/>
      <c r="P140" s="152"/>
      <c r="Q140" s="152"/>
      <c r="R140" s="152"/>
      <c r="S140" s="152"/>
      <c r="T140" s="152"/>
      <c r="U140" s="205"/>
      <c r="V140" s="152"/>
      <c r="W140" s="152"/>
      <c r="X140" s="54"/>
      <c r="Y140" s="190"/>
      <c r="Z140" s="190"/>
      <c r="AA140" s="190"/>
      <c r="AB140" s="205"/>
      <c r="AC140" s="52"/>
      <c r="AD140" s="52"/>
      <c r="AE140" s="52"/>
      <c r="AF140" s="52"/>
      <c r="AG140" s="52"/>
      <c r="AI140" s="182"/>
      <c r="AJ140" s="154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  <c r="BI140" s="154"/>
      <c r="BJ140" s="154"/>
      <c r="BK140" s="154"/>
      <c r="BL140" s="154"/>
      <c r="BM140" s="154"/>
      <c r="BN140" s="154"/>
      <c r="BO140" s="154"/>
      <c r="BP140" s="154"/>
      <c r="BQ140" s="154"/>
      <c r="BR140" s="154"/>
      <c r="BS140" s="154"/>
      <c r="BT140" s="154"/>
      <c r="BU140" s="154"/>
      <c r="BV140" s="154"/>
      <c r="BW140" s="154"/>
    </row>
    <row r="141" spans="1:75" s="153" customFormat="1" x14ac:dyDescent="0.3">
      <c r="A141" s="191"/>
      <c r="B141" s="155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205"/>
      <c r="N141" s="152"/>
      <c r="O141" s="152"/>
      <c r="P141" s="152"/>
      <c r="Q141" s="152"/>
      <c r="R141" s="152"/>
      <c r="S141" s="152"/>
      <c r="T141" s="152"/>
      <c r="U141" s="205"/>
      <c r="V141" s="152"/>
      <c r="W141" s="152"/>
      <c r="X141" s="54"/>
      <c r="Y141" s="190"/>
      <c r="Z141" s="190"/>
      <c r="AA141" s="190"/>
      <c r="AB141" s="205"/>
      <c r="AC141" s="52"/>
      <c r="AD141" s="52"/>
      <c r="AE141" s="52"/>
      <c r="AF141" s="52"/>
      <c r="AG141" s="52"/>
      <c r="AI141" s="182"/>
      <c r="AJ141" s="154"/>
      <c r="AK141" s="154"/>
      <c r="AL141" s="154"/>
      <c r="AM141" s="154"/>
      <c r="AN141" s="154"/>
      <c r="AO141" s="154"/>
      <c r="AP141" s="154"/>
      <c r="AQ141" s="154"/>
      <c r="AR141" s="154"/>
      <c r="AS141" s="154"/>
      <c r="AT141" s="154"/>
      <c r="AU141" s="154"/>
      <c r="AV141" s="154"/>
      <c r="AW141" s="154"/>
      <c r="AX141" s="154"/>
      <c r="AY141" s="154"/>
      <c r="AZ141" s="154"/>
      <c r="BA141" s="154"/>
      <c r="BB141" s="154"/>
      <c r="BC141" s="154"/>
      <c r="BD141" s="154"/>
      <c r="BE141" s="154"/>
      <c r="BF141" s="154"/>
      <c r="BG141" s="154"/>
      <c r="BH141" s="154"/>
      <c r="BI141" s="154"/>
      <c r="BJ141" s="154"/>
      <c r="BK141" s="154"/>
      <c r="BL141" s="154"/>
      <c r="BM141" s="154"/>
      <c r="BN141" s="154"/>
      <c r="BO141" s="154"/>
      <c r="BP141" s="154"/>
      <c r="BQ141" s="154"/>
      <c r="BR141" s="154"/>
      <c r="BS141" s="154"/>
      <c r="BT141" s="154"/>
      <c r="BU141" s="154"/>
      <c r="BV141" s="154"/>
      <c r="BW141" s="154"/>
    </row>
    <row r="142" spans="1:75" s="153" customFormat="1" x14ac:dyDescent="0.3">
      <c r="A142" s="179"/>
      <c r="B142" s="155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205"/>
      <c r="N142" s="152"/>
      <c r="O142" s="152"/>
      <c r="P142" s="152"/>
      <c r="Q142" s="152"/>
      <c r="R142" s="152"/>
      <c r="S142" s="152"/>
      <c r="T142" s="152"/>
      <c r="U142" s="205"/>
      <c r="V142" s="152"/>
      <c r="W142" s="152"/>
      <c r="X142" s="54"/>
      <c r="Y142" s="190"/>
      <c r="Z142" s="190"/>
      <c r="AA142" s="190"/>
      <c r="AB142" s="205"/>
      <c r="AC142" s="52"/>
      <c r="AD142" s="52"/>
      <c r="AE142" s="52"/>
      <c r="AF142" s="52"/>
      <c r="AG142" s="52"/>
      <c r="AI142" s="182"/>
      <c r="AJ142" s="154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4"/>
      <c r="AV142" s="154"/>
      <c r="AW142" s="154"/>
      <c r="AX142" s="154"/>
      <c r="AY142" s="154"/>
      <c r="AZ142" s="154"/>
      <c r="BA142" s="154"/>
      <c r="BB142" s="154"/>
      <c r="BC142" s="154"/>
      <c r="BD142" s="154"/>
      <c r="BE142" s="154"/>
      <c r="BF142" s="154"/>
      <c r="BG142" s="154"/>
      <c r="BH142" s="154"/>
      <c r="BI142" s="154"/>
      <c r="BJ142" s="154"/>
      <c r="BK142" s="154"/>
      <c r="BL142" s="154"/>
      <c r="BM142" s="154"/>
      <c r="BN142" s="154"/>
      <c r="BO142" s="154"/>
      <c r="BP142" s="154"/>
      <c r="BQ142" s="154"/>
      <c r="BR142" s="154"/>
      <c r="BS142" s="154"/>
      <c r="BT142" s="154"/>
      <c r="BU142" s="154"/>
      <c r="BV142" s="154"/>
      <c r="BW142" s="154"/>
    </row>
    <row r="143" spans="1:75" s="153" customFormat="1" x14ac:dyDescent="0.3">
      <c r="A143" s="179"/>
      <c r="B143" s="155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205"/>
      <c r="N143" s="152"/>
      <c r="O143" s="152"/>
      <c r="P143" s="152"/>
      <c r="Q143" s="152"/>
      <c r="R143" s="152"/>
      <c r="S143" s="152"/>
      <c r="T143" s="152"/>
      <c r="U143" s="205"/>
      <c r="V143" s="152"/>
      <c r="W143" s="152"/>
      <c r="X143" s="54"/>
      <c r="Y143" s="190"/>
      <c r="Z143" s="190"/>
      <c r="AA143" s="190"/>
      <c r="AB143" s="205"/>
      <c r="AC143" s="52"/>
      <c r="AD143" s="52"/>
      <c r="AE143" s="52"/>
      <c r="AF143" s="52"/>
      <c r="AG143" s="52"/>
      <c r="AI143" s="182"/>
      <c r="AJ143" s="154"/>
      <c r="AK143" s="154"/>
      <c r="AL143" s="154"/>
      <c r="AM143" s="154"/>
      <c r="AN143" s="154"/>
      <c r="AO143" s="154"/>
      <c r="AP143" s="154"/>
      <c r="AQ143" s="154"/>
      <c r="AR143" s="154"/>
      <c r="AS143" s="154"/>
      <c r="AT143" s="154"/>
      <c r="AU143" s="154"/>
      <c r="AV143" s="154"/>
      <c r="AW143" s="154"/>
      <c r="AX143" s="154"/>
      <c r="AY143" s="154"/>
      <c r="AZ143" s="154"/>
      <c r="BA143" s="154"/>
      <c r="BB143" s="154"/>
      <c r="BC143" s="154"/>
      <c r="BD143" s="154"/>
      <c r="BE143" s="154"/>
      <c r="BF143" s="154"/>
      <c r="BG143" s="154"/>
      <c r="BH143" s="154"/>
      <c r="BI143" s="154"/>
      <c r="BJ143" s="154"/>
      <c r="BK143" s="154"/>
      <c r="BL143" s="154"/>
      <c r="BM143" s="154"/>
      <c r="BN143" s="154"/>
      <c r="BO143" s="154"/>
      <c r="BP143" s="154"/>
      <c r="BQ143" s="154"/>
      <c r="BR143" s="154"/>
      <c r="BS143" s="154"/>
      <c r="BT143" s="154"/>
      <c r="BU143" s="154"/>
      <c r="BV143" s="154"/>
      <c r="BW143" s="154"/>
    </row>
    <row r="144" spans="1:75" s="153" customFormat="1" x14ac:dyDescent="0.3">
      <c r="A144" s="179"/>
      <c r="B144" s="155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205"/>
      <c r="N144" s="152"/>
      <c r="O144" s="152"/>
      <c r="P144" s="152"/>
      <c r="Q144" s="152"/>
      <c r="R144" s="152"/>
      <c r="S144" s="152"/>
      <c r="T144" s="152"/>
      <c r="U144" s="205"/>
      <c r="V144" s="152"/>
      <c r="W144" s="152"/>
      <c r="X144" s="54"/>
      <c r="Y144" s="190"/>
      <c r="Z144" s="190"/>
      <c r="AA144" s="190"/>
      <c r="AB144" s="205"/>
      <c r="AC144" s="52"/>
      <c r="AD144" s="52"/>
      <c r="AE144" s="52"/>
      <c r="AF144" s="52"/>
      <c r="AG144" s="52"/>
      <c r="AI144" s="182"/>
      <c r="AJ144" s="154"/>
      <c r="AK144" s="154"/>
      <c r="AL144" s="154"/>
      <c r="AM144" s="154"/>
      <c r="AN144" s="154"/>
      <c r="AO144" s="154"/>
      <c r="AP144" s="154"/>
      <c r="AQ144" s="154"/>
      <c r="AR144" s="154"/>
      <c r="AS144" s="154"/>
      <c r="AT144" s="154"/>
      <c r="AU144" s="154"/>
      <c r="AV144" s="154"/>
      <c r="AW144" s="154"/>
      <c r="AX144" s="154"/>
      <c r="AY144" s="154"/>
      <c r="AZ144" s="154"/>
      <c r="BA144" s="154"/>
      <c r="BB144" s="154"/>
      <c r="BC144" s="154"/>
      <c r="BD144" s="154"/>
      <c r="BE144" s="154"/>
      <c r="BF144" s="154"/>
      <c r="BG144" s="154"/>
      <c r="BH144" s="154"/>
      <c r="BI144" s="154"/>
      <c r="BJ144" s="154"/>
      <c r="BK144" s="154"/>
      <c r="BL144" s="154"/>
      <c r="BM144" s="154"/>
      <c r="BN144" s="154"/>
      <c r="BO144" s="154"/>
      <c r="BP144" s="154"/>
      <c r="BQ144" s="154"/>
      <c r="BR144" s="154"/>
      <c r="BS144" s="154"/>
      <c r="BT144" s="154"/>
      <c r="BU144" s="154"/>
      <c r="BV144" s="154"/>
      <c r="BW144" s="154"/>
    </row>
    <row r="145" spans="1:35" s="153" customFormat="1" ht="15.75" customHeight="1" x14ac:dyDescent="0.3">
      <c r="A145" s="179"/>
      <c r="B145" s="251" t="s">
        <v>48</v>
      </c>
      <c r="C145" s="252"/>
      <c r="D145" s="252"/>
      <c r="E145" s="252"/>
      <c r="F145" s="252"/>
      <c r="G145" s="252"/>
      <c r="H145" s="252"/>
      <c r="I145" s="252"/>
      <c r="J145" s="252"/>
      <c r="K145" s="252"/>
      <c r="L145" s="252"/>
      <c r="M145" s="252"/>
      <c r="N145" s="252"/>
      <c r="O145" s="252"/>
      <c r="P145" s="252"/>
      <c r="Q145" s="252"/>
      <c r="R145" s="252"/>
      <c r="S145" s="252"/>
      <c r="T145" s="252"/>
      <c r="U145" s="252"/>
      <c r="V145" s="252"/>
      <c r="W145" s="252"/>
      <c r="X145" s="252"/>
      <c r="Y145" s="252"/>
      <c r="Z145" s="252"/>
      <c r="AA145" s="252"/>
      <c r="AB145" s="252"/>
      <c r="AC145" s="252"/>
      <c r="AD145" s="252"/>
      <c r="AE145" s="252"/>
      <c r="AF145" s="252"/>
      <c r="AG145" s="253"/>
      <c r="AI145" s="181"/>
    </row>
    <row r="146" spans="1:35" s="153" customFormat="1" ht="12.75" customHeight="1" x14ac:dyDescent="0.3">
      <c r="A146" s="179"/>
      <c r="B146" s="302" t="s">
        <v>49</v>
      </c>
      <c r="C146" s="303"/>
      <c r="D146" s="303"/>
      <c r="E146" s="303"/>
      <c r="F146" s="303"/>
      <c r="G146" s="303"/>
      <c r="H146" s="303"/>
      <c r="I146" s="303"/>
      <c r="J146" s="303"/>
      <c r="K146" s="303"/>
      <c r="L146" s="303"/>
      <c r="M146" s="303"/>
      <c r="N146" s="303"/>
      <c r="O146" s="303"/>
      <c r="P146" s="303"/>
      <c r="Q146" s="303"/>
      <c r="R146" s="303"/>
      <c r="S146" s="303"/>
      <c r="T146" s="303"/>
      <c r="U146" s="303"/>
      <c r="V146" s="303"/>
      <c r="W146" s="303"/>
      <c r="X146" s="303"/>
      <c r="Y146" s="303"/>
      <c r="Z146" s="303"/>
      <c r="AA146" s="303"/>
      <c r="AB146" s="303"/>
      <c r="AC146" s="303"/>
      <c r="AD146" s="303"/>
      <c r="AE146" s="303"/>
      <c r="AF146" s="303"/>
      <c r="AG146" s="304"/>
      <c r="AI146" s="181"/>
    </row>
    <row r="147" spans="1:35" s="153" customFormat="1" ht="56.25" customHeight="1" x14ac:dyDescent="0.3">
      <c r="A147" s="179"/>
      <c r="B147" s="254" t="s">
        <v>50</v>
      </c>
      <c r="C147" s="255"/>
      <c r="D147" s="255"/>
      <c r="E147" s="255"/>
      <c r="F147" s="255"/>
      <c r="G147" s="255"/>
      <c r="H147" s="255"/>
      <c r="I147" s="255"/>
      <c r="J147" s="255"/>
      <c r="K147" s="255"/>
      <c r="L147" s="255"/>
      <c r="M147" s="255"/>
      <c r="N147" s="255"/>
      <c r="O147" s="255"/>
      <c r="P147" s="255"/>
      <c r="Q147" s="255"/>
      <c r="R147" s="255"/>
      <c r="S147" s="255"/>
      <c r="T147" s="255"/>
      <c r="U147" s="255"/>
      <c r="V147" s="255"/>
      <c r="W147" s="256"/>
      <c r="X147" s="257" t="s">
        <v>51</v>
      </c>
      <c r="Y147" s="258"/>
      <c r="Z147" s="258"/>
      <c r="AA147" s="258"/>
      <c r="AB147" s="259"/>
      <c r="AC147" s="257" t="s">
        <v>52</v>
      </c>
      <c r="AD147" s="258"/>
      <c r="AE147" s="258"/>
      <c r="AF147" s="258"/>
      <c r="AG147" s="260"/>
      <c r="AI147" s="181"/>
    </row>
    <row r="148" spans="1:35" s="153" customFormat="1" x14ac:dyDescent="0.3">
      <c r="A148" s="179">
        <f>1+A139</f>
        <v>87</v>
      </c>
      <c r="B148" s="158" t="s">
        <v>53</v>
      </c>
      <c r="C148" s="261" t="s">
        <v>54</v>
      </c>
      <c r="D148" s="262"/>
      <c r="E148" s="262"/>
      <c r="F148" s="262"/>
      <c r="G148" s="262"/>
      <c r="H148" s="262"/>
      <c r="I148" s="262"/>
      <c r="J148" s="262"/>
      <c r="K148" s="262"/>
      <c r="L148" s="262"/>
      <c r="M148" s="262"/>
      <c r="N148" s="262"/>
      <c r="O148" s="262"/>
      <c r="P148" s="262"/>
      <c r="Q148" s="262"/>
      <c r="R148" s="262"/>
      <c r="S148" s="262"/>
      <c r="T148" s="262"/>
      <c r="U148" s="262"/>
      <c r="V148" s="262"/>
      <c r="W148" s="263"/>
      <c r="X148" s="293">
        <v>1.2639400000000001</v>
      </c>
      <c r="Y148" s="294"/>
      <c r="Z148" s="294"/>
      <c r="AA148" s="294"/>
      <c r="AB148" s="295"/>
      <c r="AC148" s="296">
        <f t="shared" ref="AC148:AC153" si="6">IF(ISNUMBER(X148),IF(ISTEXT(C148),(VLOOKUP(C148,$AI$243:$AP$258,8,FALSE))*X148,""),"")</f>
        <v>3.7918200000000004</v>
      </c>
      <c r="AD148" s="297"/>
      <c r="AE148" s="297"/>
      <c r="AF148" s="297"/>
      <c r="AG148" s="298"/>
      <c r="AI148" s="181"/>
    </row>
    <row r="149" spans="1:35" s="153" customFormat="1" x14ac:dyDescent="0.3">
      <c r="A149" s="179">
        <f t="shared" ref="A149:A157" si="7">1+A148</f>
        <v>88</v>
      </c>
      <c r="B149" s="159" t="s">
        <v>55</v>
      </c>
      <c r="C149" s="261" t="s">
        <v>56</v>
      </c>
      <c r="D149" s="262"/>
      <c r="E149" s="262"/>
      <c r="F149" s="262"/>
      <c r="G149" s="262"/>
      <c r="H149" s="262"/>
      <c r="I149" s="262"/>
      <c r="J149" s="262"/>
      <c r="K149" s="262"/>
      <c r="L149" s="262"/>
      <c r="M149" s="262"/>
      <c r="N149" s="262"/>
      <c r="O149" s="262"/>
      <c r="P149" s="262"/>
      <c r="Q149" s="262"/>
      <c r="R149" s="262"/>
      <c r="S149" s="262"/>
      <c r="T149" s="262"/>
      <c r="U149" s="262"/>
      <c r="V149" s="262"/>
      <c r="W149" s="263"/>
      <c r="X149" s="293">
        <v>16.11421</v>
      </c>
      <c r="Y149" s="294"/>
      <c r="Z149" s="294"/>
      <c r="AA149" s="294"/>
      <c r="AB149" s="295"/>
      <c r="AC149" s="296">
        <f t="shared" si="6"/>
        <v>17.725631</v>
      </c>
      <c r="AD149" s="297"/>
      <c r="AE149" s="297"/>
      <c r="AF149" s="297"/>
      <c r="AG149" s="298"/>
      <c r="AI149" s="181"/>
    </row>
    <row r="150" spans="1:35" s="153" customFormat="1" x14ac:dyDescent="0.3">
      <c r="A150" s="179">
        <f t="shared" si="7"/>
        <v>89</v>
      </c>
      <c r="B150" s="159" t="s">
        <v>57</v>
      </c>
      <c r="C150" s="261"/>
      <c r="D150" s="262"/>
      <c r="E150" s="262"/>
      <c r="F150" s="262"/>
      <c r="G150" s="262"/>
      <c r="H150" s="262"/>
      <c r="I150" s="262"/>
      <c r="J150" s="262"/>
      <c r="K150" s="262"/>
      <c r="L150" s="262"/>
      <c r="M150" s="262"/>
      <c r="N150" s="262"/>
      <c r="O150" s="262"/>
      <c r="P150" s="262"/>
      <c r="Q150" s="262"/>
      <c r="R150" s="262"/>
      <c r="S150" s="262"/>
      <c r="T150" s="262"/>
      <c r="U150" s="262"/>
      <c r="V150" s="262"/>
      <c r="W150" s="263"/>
      <c r="X150" s="293"/>
      <c r="Y150" s="294"/>
      <c r="Z150" s="294"/>
      <c r="AA150" s="294"/>
      <c r="AB150" s="295"/>
      <c r="AC150" s="296" t="str">
        <f t="shared" si="6"/>
        <v/>
      </c>
      <c r="AD150" s="297"/>
      <c r="AE150" s="297"/>
      <c r="AF150" s="297"/>
      <c r="AG150" s="298"/>
      <c r="AI150" s="181"/>
    </row>
    <row r="151" spans="1:35" s="153" customFormat="1" x14ac:dyDescent="0.3">
      <c r="A151" s="179">
        <f t="shared" si="7"/>
        <v>90</v>
      </c>
      <c r="B151" s="159" t="s">
        <v>58</v>
      </c>
      <c r="C151" s="261"/>
      <c r="D151" s="262"/>
      <c r="E151" s="262"/>
      <c r="F151" s="262"/>
      <c r="G151" s="262"/>
      <c r="H151" s="262"/>
      <c r="I151" s="262"/>
      <c r="J151" s="262"/>
      <c r="K151" s="262"/>
      <c r="L151" s="262"/>
      <c r="M151" s="262"/>
      <c r="N151" s="262"/>
      <c r="O151" s="262"/>
      <c r="P151" s="262"/>
      <c r="Q151" s="262"/>
      <c r="R151" s="262"/>
      <c r="S151" s="262"/>
      <c r="T151" s="262"/>
      <c r="U151" s="262"/>
      <c r="V151" s="262"/>
      <c r="W151" s="263"/>
      <c r="X151" s="293"/>
      <c r="Y151" s="294"/>
      <c r="Z151" s="294"/>
      <c r="AA151" s="294"/>
      <c r="AB151" s="295"/>
      <c r="AC151" s="296" t="str">
        <f t="shared" si="6"/>
        <v/>
      </c>
      <c r="AD151" s="297"/>
      <c r="AE151" s="297"/>
      <c r="AF151" s="297"/>
      <c r="AG151" s="298"/>
      <c r="AI151" s="181"/>
    </row>
    <row r="152" spans="1:35" s="153" customFormat="1" x14ac:dyDescent="0.3">
      <c r="A152" s="179">
        <f t="shared" si="7"/>
        <v>91</v>
      </c>
      <c r="B152" s="159" t="s">
        <v>59</v>
      </c>
      <c r="C152" s="261"/>
      <c r="D152" s="262"/>
      <c r="E152" s="262"/>
      <c r="F152" s="262"/>
      <c r="G152" s="262"/>
      <c r="H152" s="262"/>
      <c r="I152" s="262"/>
      <c r="J152" s="262"/>
      <c r="K152" s="262"/>
      <c r="L152" s="262"/>
      <c r="M152" s="262"/>
      <c r="N152" s="262"/>
      <c r="O152" s="262"/>
      <c r="P152" s="262"/>
      <c r="Q152" s="262"/>
      <c r="R152" s="262"/>
      <c r="S152" s="262"/>
      <c r="T152" s="262"/>
      <c r="U152" s="262"/>
      <c r="V152" s="262"/>
      <c r="W152" s="263"/>
      <c r="X152" s="293"/>
      <c r="Y152" s="294"/>
      <c r="Z152" s="294"/>
      <c r="AA152" s="294"/>
      <c r="AB152" s="295"/>
      <c r="AC152" s="296" t="str">
        <f t="shared" si="6"/>
        <v/>
      </c>
      <c r="AD152" s="297"/>
      <c r="AE152" s="297"/>
      <c r="AF152" s="297"/>
      <c r="AG152" s="298"/>
      <c r="AI152" s="181"/>
    </row>
    <row r="153" spans="1:35" s="153" customFormat="1" x14ac:dyDescent="0.3">
      <c r="A153" s="179">
        <f t="shared" si="7"/>
        <v>92</v>
      </c>
      <c r="B153" s="208" t="s">
        <v>60</v>
      </c>
      <c r="C153" s="299"/>
      <c r="D153" s="300"/>
      <c r="E153" s="300"/>
      <c r="F153" s="300"/>
      <c r="G153" s="300"/>
      <c r="H153" s="300"/>
      <c r="I153" s="300"/>
      <c r="J153" s="30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1"/>
      <c r="X153" s="306"/>
      <c r="Y153" s="307"/>
      <c r="Z153" s="307"/>
      <c r="AA153" s="307"/>
      <c r="AB153" s="308"/>
      <c r="AC153" s="309" t="str">
        <f t="shared" si="6"/>
        <v/>
      </c>
      <c r="AD153" s="310"/>
      <c r="AE153" s="310"/>
      <c r="AF153" s="310"/>
      <c r="AG153" s="311"/>
      <c r="AI153" s="181"/>
    </row>
    <row r="154" spans="1:35" s="153" customFormat="1" x14ac:dyDescent="0.3">
      <c r="A154" s="179">
        <f t="shared" si="7"/>
        <v>93</v>
      </c>
      <c r="B154" s="312" t="s">
        <v>61</v>
      </c>
      <c r="C154" s="313"/>
      <c r="D154" s="313"/>
      <c r="E154" s="313"/>
      <c r="F154" s="313"/>
      <c r="G154" s="313"/>
      <c r="H154" s="313"/>
      <c r="I154" s="313"/>
      <c r="J154" s="313"/>
      <c r="K154" s="313"/>
      <c r="L154" s="313"/>
      <c r="M154" s="313"/>
      <c r="N154" s="313"/>
      <c r="O154" s="313"/>
      <c r="P154" s="313"/>
      <c r="Q154" s="313"/>
      <c r="R154" s="313"/>
      <c r="S154" s="313"/>
      <c r="T154" s="313"/>
      <c r="U154" s="313"/>
      <c r="V154" s="313"/>
      <c r="W154" s="314"/>
      <c r="X154" s="315">
        <f>IF(ISNUMBER(X148),IF(OR(C148="Elektřina - dodávka mimo budovu",C148="Teplo - dodávka mimo budovu"),0,X148)+IF(OR(C149="Elektřina - dodávka mimo budovu",C149="Teplo - dodávka mimo budovu"),0,X149)+IF(OR(C150="Elektřina - dodávka mimo budovu",C150="Teplo - dodávka mimo budovu"),0,X150)+IF(OR(C151="Elektřina - dodávka mimo budovu",C151="Teplo - dodávka mimo budovu"),0,X151)+IF(OR(C152="Elektřina - dodávka mimo budovu",C152="Teplo - dodávka mimo budovu"),0,X152)+IF(OR(C153="Elektřina - dodávka mimo budovu",C153="Teplo - dodávka mimo budovu"),0,X153),"")</f>
        <v>17.378150000000002</v>
      </c>
      <c r="Y154" s="316"/>
      <c r="Z154" s="316"/>
      <c r="AA154" s="316"/>
      <c r="AB154" s="317"/>
      <c r="AC154" s="315">
        <f>IF(ISNUMBER(AC148),SUM(AC148:AG153),"")</f>
        <v>21.517451000000001</v>
      </c>
      <c r="AD154" s="316"/>
      <c r="AE154" s="316"/>
      <c r="AF154" s="316"/>
      <c r="AG154" s="318"/>
      <c r="AI154" s="181"/>
    </row>
    <row r="155" spans="1:35" s="153" customFormat="1" x14ac:dyDescent="0.3">
      <c r="A155" s="191">
        <f t="shared" si="7"/>
        <v>94</v>
      </c>
      <c r="B155" s="336" t="s">
        <v>169</v>
      </c>
      <c r="C155" s="337"/>
      <c r="D155" s="337"/>
      <c r="E155" s="337"/>
      <c r="F155" s="337"/>
      <c r="G155" s="337"/>
      <c r="H155" s="337"/>
      <c r="I155" s="337"/>
      <c r="J155" s="337"/>
      <c r="K155" s="337"/>
      <c r="L155" s="337"/>
      <c r="M155" s="337"/>
      <c r="N155" s="337"/>
      <c r="O155" s="337"/>
      <c r="P155" s="337"/>
      <c r="Q155" s="337"/>
      <c r="R155" s="337"/>
      <c r="S155" s="337"/>
      <c r="T155" s="337"/>
      <c r="U155" s="337"/>
      <c r="V155" s="337"/>
      <c r="W155" s="338"/>
      <c r="X155" s="332">
        <f>IF(AND(ISNUMBER(X154),ISNUMBER(X47)),1-X154/X47,"")</f>
        <v>0.75762096810186685</v>
      </c>
      <c r="Y155" s="333"/>
      <c r="Z155" s="333"/>
      <c r="AA155" s="333"/>
      <c r="AB155" s="335"/>
      <c r="AC155" s="332">
        <f>IF(AND(ISNUMBER(AC154),ISNUMBER(AC47)),1-AC154/AC47,"")</f>
        <v>0.7327951572773086</v>
      </c>
      <c r="AD155" s="333"/>
      <c r="AE155" s="333"/>
      <c r="AF155" s="333"/>
      <c r="AG155" s="334"/>
      <c r="AI155" s="181"/>
    </row>
    <row r="156" spans="1:35" s="153" customFormat="1" x14ac:dyDescent="0.3">
      <c r="A156" s="191">
        <f t="shared" si="7"/>
        <v>95</v>
      </c>
      <c r="B156" s="185" t="s">
        <v>62</v>
      </c>
      <c r="C156" s="186"/>
      <c r="D156" s="186"/>
      <c r="E156" s="186"/>
      <c r="F156" s="186"/>
      <c r="G156" s="186"/>
      <c r="H156" s="186"/>
      <c r="I156" s="186"/>
      <c r="J156" s="186"/>
      <c r="K156" s="186"/>
      <c r="L156" s="186"/>
      <c r="M156" s="186"/>
      <c r="N156" s="186"/>
      <c r="O156" s="186"/>
      <c r="P156" s="186"/>
      <c r="Q156" s="186"/>
      <c r="R156" s="186"/>
      <c r="S156" s="186"/>
      <c r="T156" s="186"/>
      <c r="U156" s="186"/>
      <c r="V156" s="186"/>
      <c r="W156" s="186"/>
      <c r="X156" s="293">
        <v>27.085070000000002</v>
      </c>
      <c r="Y156" s="294"/>
      <c r="Z156" s="294"/>
      <c r="AA156" s="294"/>
      <c r="AB156" s="295"/>
      <c r="AC156" s="270">
        <v>31.195519999999998</v>
      </c>
      <c r="AD156" s="271"/>
      <c r="AE156" s="271"/>
      <c r="AF156" s="271"/>
      <c r="AG156" s="390"/>
      <c r="AI156" s="181"/>
    </row>
    <row r="157" spans="1:35" s="153" customFormat="1" x14ac:dyDescent="0.3">
      <c r="A157" s="191">
        <f t="shared" si="7"/>
        <v>96</v>
      </c>
      <c r="B157" s="187" t="s">
        <v>63</v>
      </c>
      <c r="C157" s="188"/>
      <c r="D157" s="188"/>
      <c r="E157" s="188"/>
      <c r="F157" s="188"/>
      <c r="G157" s="188"/>
      <c r="H157" s="188"/>
      <c r="I157" s="188"/>
      <c r="J157" s="188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391" t="s">
        <v>170</v>
      </c>
      <c r="Y157" s="392"/>
      <c r="Z157" s="392"/>
      <c r="AA157" s="392"/>
      <c r="AB157" s="393"/>
      <c r="AC157" s="391" t="s">
        <v>170</v>
      </c>
      <c r="AD157" s="392"/>
      <c r="AE157" s="392"/>
      <c r="AF157" s="392"/>
      <c r="AG157" s="394"/>
      <c r="AI157" s="181"/>
    </row>
    <row r="158" spans="1:35" ht="5.25" customHeight="1" x14ac:dyDescent="0.3">
      <c r="B158" s="18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207"/>
      <c r="Y158" s="207"/>
      <c r="Z158" s="207"/>
      <c r="AA158" s="207"/>
      <c r="AB158" s="207"/>
      <c r="AC158" s="141"/>
      <c r="AD158" s="141"/>
      <c r="AE158" s="141"/>
      <c r="AF158" s="141"/>
      <c r="AG158" s="141"/>
      <c r="AH158" s="153"/>
    </row>
    <row r="159" spans="1:35" x14ac:dyDescent="0.3">
      <c r="B159" s="251" t="s">
        <v>65</v>
      </c>
      <c r="C159" s="252"/>
      <c r="D159" s="252"/>
      <c r="E159" s="252"/>
      <c r="F159" s="252"/>
      <c r="G159" s="252"/>
      <c r="H159" s="252"/>
      <c r="I159" s="252"/>
      <c r="J159" s="252"/>
      <c r="K159" s="252"/>
      <c r="L159" s="252"/>
      <c r="M159" s="252"/>
      <c r="N159" s="252"/>
      <c r="O159" s="252"/>
      <c r="P159" s="252"/>
      <c r="Q159" s="252"/>
      <c r="R159" s="252"/>
      <c r="S159" s="252"/>
      <c r="T159" s="252"/>
      <c r="U159" s="252"/>
      <c r="V159" s="252"/>
      <c r="W159" s="252"/>
      <c r="X159" s="252"/>
      <c r="Y159" s="252"/>
      <c r="Z159" s="252"/>
      <c r="AA159" s="252"/>
      <c r="AB159" s="252"/>
      <c r="AC159" s="252"/>
      <c r="AD159" s="252"/>
      <c r="AE159" s="252"/>
      <c r="AF159" s="252"/>
      <c r="AG159" s="253"/>
    </row>
    <row r="160" spans="1:35" x14ac:dyDescent="0.3">
      <c r="B160" s="302" t="s">
        <v>171</v>
      </c>
      <c r="C160" s="303"/>
      <c r="D160" s="303"/>
      <c r="E160" s="303"/>
      <c r="F160" s="303"/>
      <c r="G160" s="303"/>
      <c r="H160" s="303"/>
      <c r="I160" s="303"/>
      <c r="J160" s="303"/>
      <c r="K160" s="303"/>
      <c r="L160" s="303"/>
      <c r="M160" s="303"/>
      <c r="N160" s="303"/>
      <c r="O160" s="303"/>
      <c r="P160" s="303"/>
      <c r="Q160" s="303"/>
      <c r="R160" s="303"/>
      <c r="S160" s="303"/>
      <c r="T160" s="303"/>
      <c r="U160" s="303"/>
      <c r="V160" s="303"/>
      <c r="W160" s="303"/>
      <c r="X160" s="303"/>
      <c r="Y160" s="303"/>
      <c r="Z160" s="303"/>
      <c r="AA160" s="303"/>
      <c r="AB160" s="303"/>
      <c r="AC160" s="303"/>
      <c r="AD160" s="303"/>
      <c r="AE160" s="303"/>
      <c r="AF160" s="303"/>
      <c r="AG160" s="304"/>
    </row>
    <row r="161" spans="1:35" ht="37.5" customHeight="1" x14ac:dyDescent="0.3">
      <c r="B161" s="411" t="s">
        <v>67</v>
      </c>
      <c r="C161" s="412"/>
      <c r="D161" s="412"/>
      <c r="E161" s="412"/>
      <c r="F161" s="412"/>
      <c r="G161" s="412"/>
      <c r="H161" s="412"/>
      <c r="I161" s="412"/>
      <c r="J161" s="412"/>
      <c r="K161" s="412"/>
      <c r="L161" s="412"/>
      <c r="M161" s="412"/>
      <c r="N161" s="412"/>
      <c r="O161" s="412"/>
      <c r="P161" s="412"/>
      <c r="Q161" s="412"/>
      <c r="R161" s="412"/>
      <c r="S161" s="413"/>
      <c r="T161" s="413"/>
      <c r="U161" s="413"/>
      <c r="V161" s="413"/>
      <c r="W161" s="414"/>
      <c r="X161" s="415" t="s">
        <v>68</v>
      </c>
      <c r="Y161" s="415"/>
      <c r="Z161" s="415"/>
      <c r="AA161" s="415"/>
      <c r="AB161" s="415"/>
      <c r="AC161" s="416" t="s">
        <v>69</v>
      </c>
      <c r="AD161" s="413"/>
      <c r="AE161" s="413"/>
      <c r="AF161" s="413"/>
      <c r="AG161" s="417"/>
    </row>
    <row r="162" spans="1:35" x14ac:dyDescent="0.3">
      <c r="A162" s="90">
        <f>1+A157</f>
        <v>97</v>
      </c>
      <c r="B162" s="373" t="s">
        <v>70</v>
      </c>
      <c r="C162" s="374"/>
      <c r="D162" s="374"/>
      <c r="E162" s="374"/>
      <c r="F162" s="374"/>
      <c r="G162" s="374"/>
      <c r="H162" s="374"/>
      <c r="I162" s="374"/>
      <c r="J162" s="374"/>
      <c r="K162" s="374"/>
      <c r="L162" s="374"/>
      <c r="M162" s="374"/>
      <c r="N162" s="374"/>
      <c r="O162" s="374"/>
      <c r="P162" s="374"/>
      <c r="Q162" s="374"/>
      <c r="R162" s="374"/>
      <c r="S162" s="374"/>
      <c r="T162" s="374"/>
      <c r="U162" s="374"/>
      <c r="V162" s="374"/>
      <c r="W162" s="375"/>
      <c r="X162" s="339">
        <v>12.2928</v>
      </c>
      <c r="Y162" s="339"/>
      <c r="Z162" s="339"/>
      <c r="AA162" s="339"/>
      <c r="AB162" s="339"/>
      <c r="AC162" s="343">
        <f t="shared" ref="AC162:AC167" si="8">IF(AND(ISNUMBER(X162),ISNUMBER($X$168)),X162/$X$168,"")</f>
        <v>0.70737063072270012</v>
      </c>
      <c r="AD162" s="344"/>
      <c r="AE162" s="344"/>
      <c r="AF162" s="344"/>
      <c r="AG162" s="345"/>
    </row>
    <row r="163" spans="1:35" x14ac:dyDescent="0.3">
      <c r="A163" s="90">
        <f>A162+1</f>
        <v>98</v>
      </c>
      <c r="B163" s="373" t="s">
        <v>71</v>
      </c>
      <c r="C163" s="374"/>
      <c r="D163" s="374"/>
      <c r="E163" s="374"/>
      <c r="F163" s="374"/>
      <c r="G163" s="374"/>
      <c r="H163" s="374"/>
      <c r="I163" s="374"/>
      <c r="J163" s="374"/>
      <c r="K163" s="374"/>
      <c r="L163" s="374"/>
      <c r="M163" s="374"/>
      <c r="N163" s="374"/>
      <c r="O163" s="374"/>
      <c r="P163" s="374"/>
      <c r="Q163" s="374"/>
      <c r="R163" s="374"/>
      <c r="S163" s="374"/>
      <c r="T163" s="374"/>
      <c r="U163" s="374"/>
      <c r="V163" s="374"/>
      <c r="W163" s="375"/>
      <c r="X163" s="339">
        <v>0</v>
      </c>
      <c r="Y163" s="339"/>
      <c r="Z163" s="339"/>
      <c r="AA163" s="339"/>
      <c r="AB163" s="339"/>
      <c r="AC163" s="343">
        <f t="shared" si="8"/>
        <v>0</v>
      </c>
      <c r="AD163" s="344"/>
      <c r="AE163" s="344"/>
      <c r="AF163" s="344"/>
      <c r="AG163" s="345"/>
    </row>
    <row r="164" spans="1:35" x14ac:dyDescent="0.3">
      <c r="A164" s="90">
        <f>1+A163</f>
        <v>99</v>
      </c>
      <c r="B164" s="373" t="s">
        <v>72</v>
      </c>
      <c r="C164" s="374"/>
      <c r="D164" s="374"/>
      <c r="E164" s="374"/>
      <c r="F164" s="374"/>
      <c r="G164" s="374"/>
      <c r="H164" s="374"/>
      <c r="I164" s="374"/>
      <c r="J164" s="374"/>
      <c r="K164" s="374"/>
      <c r="L164" s="374"/>
      <c r="M164" s="374"/>
      <c r="N164" s="374"/>
      <c r="O164" s="374"/>
      <c r="P164" s="374"/>
      <c r="Q164" s="374"/>
      <c r="R164" s="374"/>
      <c r="S164" s="374"/>
      <c r="T164" s="374"/>
      <c r="U164" s="374"/>
      <c r="V164" s="374"/>
      <c r="W164" s="375"/>
      <c r="X164" s="339">
        <v>0</v>
      </c>
      <c r="Y164" s="339"/>
      <c r="Z164" s="339"/>
      <c r="AA164" s="339"/>
      <c r="AB164" s="339"/>
      <c r="AC164" s="343">
        <f t="shared" si="8"/>
        <v>0</v>
      </c>
      <c r="AD164" s="344"/>
      <c r="AE164" s="344"/>
      <c r="AF164" s="344"/>
      <c r="AG164" s="345"/>
    </row>
    <row r="165" spans="1:35" x14ac:dyDescent="0.3">
      <c r="A165" s="197">
        <f>1+A164</f>
        <v>100</v>
      </c>
      <c r="B165" s="373" t="s">
        <v>73</v>
      </c>
      <c r="C165" s="374"/>
      <c r="D165" s="374"/>
      <c r="E165" s="374"/>
      <c r="F165" s="374"/>
      <c r="G165" s="374"/>
      <c r="H165" s="374"/>
      <c r="I165" s="374"/>
      <c r="J165" s="374"/>
      <c r="K165" s="374"/>
      <c r="L165" s="374"/>
      <c r="M165" s="374"/>
      <c r="N165" s="374"/>
      <c r="O165" s="374"/>
      <c r="P165" s="374"/>
      <c r="Q165" s="374"/>
      <c r="R165" s="374"/>
      <c r="S165" s="374"/>
      <c r="T165" s="374"/>
      <c r="U165" s="374"/>
      <c r="V165" s="374"/>
      <c r="W165" s="375"/>
      <c r="X165" s="339">
        <v>0</v>
      </c>
      <c r="Y165" s="339"/>
      <c r="Z165" s="339"/>
      <c r="AA165" s="339"/>
      <c r="AB165" s="339"/>
      <c r="AC165" s="343">
        <f t="shared" si="8"/>
        <v>0</v>
      </c>
      <c r="AD165" s="344"/>
      <c r="AE165" s="344"/>
      <c r="AF165" s="344"/>
      <c r="AG165" s="345"/>
    </row>
    <row r="166" spans="1:35" x14ac:dyDescent="0.3">
      <c r="A166" s="197">
        <f>1+A165</f>
        <v>101</v>
      </c>
      <c r="B166" s="373" t="s">
        <v>74</v>
      </c>
      <c r="C166" s="374"/>
      <c r="D166" s="374"/>
      <c r="E166" s="374"/>
      <c r="F166" s="374"/>
      <c r="G166" s="374"/>
      <c r="H166" s="374"/>
      <c r="I166" s="374"/>
      <c r="J166" s="374"/>
      <c r="K166" s="374"/>
      <c r="L166" s="374"/>
      <c r="M166" s="374"/>
      <c r="N166" s="374"/>
      <c r="O166" s="374"/>
      <c r="P166" s="374"/>
      <c r="Q166" s="374"/>
      <c r="R166" s="374"/>
      <c r="S166" s="374"/>
      <c r="T166" s="374"/>
      <c r="U166" s="374"/>
      <c r="V166" s="374"/>
      <c r="W166" s="375"/>
      <c r="X166" s="339">
        <v>3.9508899999999998</v>
      </c>
      <c r="Y166" s="339"/>
      <c r="Z166" s="339"/>
      <c r="AA166" s="339"/>
      <c r="AB166" s="339"/>
      <c r="AC166" s="343">
        <f t="shared" si="8"/>
        <v>0.2273480046218932</v>
      </c>
      <c r="AD166" s="344"/>
      <c r="AE166" s="344"/>
      <c r="AF166" s="344"/>
      <c r="AG166" s="345"/>
    </row>
    <row r="167" spans="1:35" x14ac:dyDescent="0.3">
      <c r="A167" s="197">
        <f>1+A166</f>
        <v>102</v>
      </c>
      <c r="B167" s="370" t="s">
        <v>75</v>
      </c>
      <c r="C167" s="371"/>
      <c r="D167" s="371"/>
      <c r="E167" s="371"/>
      <c r="F167" s="371"/>
      <c r="G167" s="371"/>
      <c r="H167" s="371"/>
      <c r="I167" s="371"/>
      <c r="J167" s="371"/>
      <c r="K167" s="371"/>
      <c r="L167" s="371"/>
      <c r="M167" s="371"/>
      <c r="N167" s="371"/>
      <c r="O167" s="371"/>
      <c r="P167" s="371"/>
      <c r="Q167" s="371"/>
      <c r="R167" s="371"/>
      <c r="S167" s="371"/>
      <c r="T167" s="371"/>
      <c r="U167" s="371"/>
      <c r="V167" s="371"/>
      <c r="W167" s="372"/>
      <c r="X167" s="365">
        <v>1.1344700000000001</v>
      </c>
      <c r="Y167" s="366"/>
      <c r="Z167" s="366"/>
      <c r="AA167" s="366"/>
      <c r="AB167" s="366"/>
      <c r="AC167" s="367">
        <f t="shared" si="8"/>
        <v>6.5281364655406557E-2</v>
      </c>
      <c r="AD167" s="368"/>
      <c r="AE167" s="368"/>
      <c r="AF167" s="368"/>
      <c r="AG167" s="369"/>
    </row>
    <row r="168" spans="1:35" x14ac:dyDescent="0.3">
      <c r="A168" s="197">
        <f>1+A167</f>
        <v>103</v>
      </c>
      <c r="B168" s="312" t="s">
        <v>61</v>
      </c>
      <c r="C168" s="313"/>
      <c r="D168" s="313"/>
      <c r="E168" s="313"/>
      <c r="F168" s="313"/>
      <c r="G168" s="313"/>
      <c r="H168" s="313"/>
      <c r="I168" s="313"/>
      <c r="J168" s="313"/>
      <c r="K168" s="313"/>
      <c r="L168" s="313"/>
      <c r="M168" s="313"/>
      <c r="N168" s="313"/>
      <c r="O168" s="313"/>
      <c r="P168" s="313"/>
      <c r="Q168" s="313"/>
      <c r="R168" s="313"/>
      <c r="S168" s="313"/>
      <c r="T168" s="313"/>
      <c r="U168" s="313"/>
      <c r="V168" s="313"/>
      <c r="W168" s="314"/>
      <c r="X168" s="340">
        <f>IF((SUM(X162:AB167)&gt;0),SUM(X162:AB167),"")</f>
        <v>17.378160000000001</v>
      </c>
      <c r="Y168" s="340"/>
      <c r="Z168" s="340"/>
      <c r="AA168" s="340"/>
      <c r="AB168" s="340"/>
      <c r="AC168" s="341">
        <f>IF((SUM(AC162:AG167)&gt;0),SUM(AC162:AG167),"")</f>
        <v>0.99999999999999989</v>
      </c>
      <c r="AD168" s="341"/>
      <c r="AE168" s="341"/>
      <c r="AF168" s="341"/>
      <c r="AG168" s="342"/>
    </row>
    <row r="169" spans="1:35" x14ac:dyDescent="0.3">
      <c r="B169" s="22"/>
      <c r="C169" s="22"/>
      <c r="D169" s="22"/>
      <c r="E169" s="22"/>
      <c r="F169" s="22"/>
      <c r="G169" s="22"/>
      <c r="H169" s="22"/>
      <c r="I169" s="22"/>
      <c r="J169" s="22"/>
      <c r="K169" s="31"/>
      <c r="L169" s="31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376"/>
      <c r="Y169" s="376"/>
      <c r="Z169" s="376"/>
      <c r="AA169" s="376"/>
      <c r="AB169" s="376"/>
      <c r="AC169" s="22"/>
      <c r="AD169" s="22"/>
      <c r="AE169" s="22"/>
      <c r="AF169" s="22"/>
      <c r="AG169" s="22"/>
    </row>
    <row r="170" spans="1:35" x14ac:dyDescent="0.3">
      <c r="B170" s="362" t="s">
        <v>172</v>
      </c>
      <c r="C170" s="362"/>
      <c r="D170" s="362"/>
      <c r="E170" s="362"/>
      <c r="F170" s="362"/>
      <c r="G170" s="362"/>
      <c r="H170" s="362"/>
      <c r="I170" s="362"/>
      <c r="J170" s="362"/>
      <c r="K170" s="362"/>
      <c r="L170" s="362"/>
      <c r="M170" s="362"/>
      <c r="N170" s="362"/>
      <c r="O170" s="362"/>
      <c r="P170" s="362"/>
      <c r="Q170" s="362"/>
      <c r="R170" s="362"/>
      <c r="S170" s="362"/>
      <c r="T170" s="362"/>
      <c r="U170" s="362"/>
      <c r="V170" s="362"/>
      <c r="W170" s="362"/>
      <c r="X170" s="362"/>
      <c r="Y170" s="362"/>
      <c r="Z170" s="362"/>
      <c r="AA170" s="362"/>
      <c r="AB170" s="362"/>
      <c r="AC170" s="362"/>
      <c r="AD170" s="362"/>
      <c r="AE170" s="362"/>
      <c r="AF170" s="362"/>
      <c r="AG170" s="362"/>
    </row>
    <row r="171" spans="1:35" ht="7.5" customHeight="1" x14ac:dyDescent="0.3">
      <c r="B171" s="362"/>
      <c r="C171" s="362"/>
      <c r="D171" s="362"/>
      <c r="E171" s="362"/>
      <c r="F171" s="362"/>
      <c r="G171" s="362"/>
      <c r="H171" s="362"/>
      <c r="I171" s="362"/>
      <c r="J171" s="362"/>
      <c r="K171" s="362"/>
      <c r="L171" s="362"/>
      <c r="M171" s="362"/>
      <c r="N171" s="362"/>
      <c r="O171" s="362"/>
      <c r="P171" s="362"/>
      <c r="Q171" s="362"/>
      <c r="R171" s="362"/>
      <c r="S171" s="362"/>
      <c r="T171" s="362"/>
      <c r="U171" s="362"/>
      <c r="V171" s="362"/>
      <c r="W171" s="362"/>
      <c r="X171" s="362"/>
      <c r="Y171" s="362"/>
      <c r="Z171" s="362"/>
      <c r="AA171" s="362"/>
      <c r="AB171" s="362"/>
      <c r="AC171" s="362"/>
      <c r="AD171" s="362"/>
      <c r="AE171" s="362"/>
      <c r="AF171" s="362"/>
      <c r="AG171" s="362"/>
    </row>
    <row r="172" spans="1:35" x14ac:dyDescent="0.3">
      <c r="B172" s="359" t="s">
        <v>173</v>
      </c>
      <c r="C172" s="359"/>
      <c r="D172" s="359"/>
      <c r="E172" s="359"/>
      <c r="F172" s="359"/>
      <c r="G172" s="359"/>
      <c r="H172" s="359"/>
      <c r="I172" s="359"/>
      <c r="J172" s="359"/>
      <c r="K172" s="359"/>
      <c r="L172" s="359"/>
      <c r="M172" s="359"/>
      <c r="N172" s="359"/>
      <c r="O172" s="359"/>
      <c r="P172" s="359"/>
      <c r="Q172" s="359"/>
      <c r="R172" s="359"/>
      <c r="S172" s="359"/>
      <c r="T172" s="359"/>
      <c r="U172" s="359"/>
      <c r="V172" s="359"/>
      <c r="W172" s="359"/>
      <c r="X172" s="359"/>
      <c r="Y172" s="359"/>
      <c r="Z172" s="359"/>
      <c r="AA172" s="359"/>
      <c r="AB172" s="359"/>
      <c r="AC172" s="359"/>
      <c r="AD172" s="359"/>
      <c r="AE172" s="359"/>
      <c r="AF172" s="359"/>
      <c r="AG172" s="359"/>
    </row>
    <row r="173" spans="1:35" x14ac:dyDescent="0.3">
      <c r="B173" s="359"/>
      <c r="C173" s="359"/>
      <c r="D173" s="359"/>
      <c r="E173" s="359"/>
      <c r="F173" s="359"/>
      <c r="G173" s="359"/>
      <c r="H173" s="359"/>
      <c r="I173" s="359"/>
      <c r="J173" s="359"/>
      <c r="K173" s="359"/>
      <c r="L173" s="359"/>
      <c r="M173" s="359"/>
      <c r="N173" s="359"/>
      <c r="O173" s="359"/>
      <c r="P173" s="359"/>
      <c r="Q173" s="359"/>
      <c r="R173" s="359"/>
      <c r="S173" s="359"/>
      <c r="T173" s="359"/>
      <c r="U173" s="359"/>
      <c r="V173" s="359"/>
      <c r="W173" s="359"/>
      <c r="X173" s="359"/>
      <c r="Y173" s="359"/>
      <c r="Z173" s="359"/>
      <c r="AA173" s="359"/>
      <c r="AB173" s="359"/>
      <c r="AC173" s="359"/>
      <c r="AD173" s="359"/>
      <c r="AE173" s="359"/>
      <c r="AF173" s="359"/>
      <c r="AG173" s="359"/>
    </row>
    <row r="174" spans="1:35" ht="15.75" customHeight="1" x14ac:dyDescent="0.3">
      <c r="B174" s="359"/>
      <c r="C174" s="359"/>
      <c r="D174" s="359"/>
      <c r="E174" s="359"/>
      <c r="F174" s="359"/>
      <c r="G174" s="359"/>
      <c r="H174" s="359"/>
      <c r="I174" s="359"/>
      <c r="J174" s="359"/>
      <c r="K174" s="359"/>
      <c r="L174" s="359"/>
      <c r="M174" s="359"/>
      <c r="N174" s="359"/>
      <c r="O174" s="359"/>
      <c r="P174" s="359"/>
      <c r="Q174" s="359"/>
      <c r="R174" s="359"/>
      <c r="S174" s="359"/>
      <c r="T174" s="359"/>
      <c r="U174" s="359"/>
      <c r="V174" s="359"/>
      <c r="W174" s="359"/>
      <c r="X174" s="359"/>
      <c r="Y174" s="359"/>
      <c r="Z174" s="359"/>
      <c r="AA174" s="359"/>
      <c r="AB174" s="359"/>
      <c r="AC174" s="359"/>
      <c r="AD174" s="359"/>
      <c r="AE174" s="359"/>
      <c r="AF174" s="359"/>
      <c r="AG174" s="359"/>
    </row>
    <row r="175" spans="1:35" s="153" customFormat="1" ht="15.75" customHeight="1" x14ac:dyDescent="0.3">
      <c r="A175" s="179"/>
      <c r="B175" s="184"/>
      <c r="C175" s="184"/>
      <c r="D175" s="184"/>
      <c r="E175" s="184"/>
      <c r="F175" s="184"/>
      <c r="G175" s="184"/>
      <c r="H175" s="184"/>
      <c r="I175" s="184"/>
      <c r="J175" s="184"/>
      <c r="K175" s="184"/>
      <c r="L175" s="184"/>
      <c r="M175" s="184"/>
      <c r="N175" s="184"/>
      <c r="O175" s="184"/>
      <c r="P175" s="184"/>
      <c r="Q175" s="184"/>
      <c r="R175" s="184"/>
      <c r="S175" s="184"/>
      <c r="T175" s="184"/>
      <c r="U175" s="184"/>
      <c r="V175" s="184"/>
      <c r="W175" s="184"/>
      <c r="X175" s="184"/>
      <c r="Y175" s="184"/>
      <c r="Z175" s="184"/>
      <c r="AA175" s="184"/>
      <c r="AB175" s="184"/>
      <c r="AC175" s="184"/>
      <c r="AD175" s="184"/>
      <c r="AE175" s="184"/>
      <c r="AF175" s="184"/>
      <c r="AG175" s="184"/>
      <c r="AI175" s="181"/>
    </row>
    <row r="176" spans="1:35" ht="18.75" customHeight="1" x14ac:dyDescent="0.3">
      <c r="A176" s="198">
        <f>1+A168</f>
        <v>104</v>
      </c>
      <c r="B176" s="82" t="s">
        <v>174</v>
      </c>
      <c r="C176" s="355"/>
      <c r="D176" s="355"/>
      <c r="E176" s="355"/>
      <c r="F176" s="355"/>
      <c r="G176" s="355"/>
      <c r="H176" s="355"/>
      <c r="I176" s="356"/>
      <c r="J176" s="83" t="s">
        <v>175</v>
      </c>
      <c r="K176" s="84"/>
      <c r="L176" s="357" t="s">
        <v>176</v>
      </c>
      <c r="M176" s="355"/>
      <c r="N176" s="355"/>
      <c r="O176" s="355"/>
      <c r="P176" s="355"/>
      <c r="Q176" s="355"/>
      <c r="R176" s="358"/>
      <c r="T176" s="250"/>
      <c r="U176" s="250"/>
      <c r="V176" s="250"/>
      <c r="W176" s="250"/>
      <c r="X176" s="250"/>
      <c r="Y176" s="250"/>
      <c r="Z176" s="250"/>
      <c r="AA176" s="250"/>
      <c r="AB176" s="250"/>
      <c r="AC176" s="250"/>
      <c r="AD176" s="250"/>
      <c r="AE176" s="250"/>
      <c r="AF176" s="250"/>
      <c r="AG176" s="250"/>
    </row>
    <row r="177" spans="1:35" s="153" customFormat="1" ht="15" customHeight="1" x14ac:dyDescent="0.3">
      <c r="A177" s="198"/>
      <c r="B177" s="162"/>
      <c r="C177" s="116"/>
      <c r="D177" s="116"/>
      <c r="E177" s="116"/>
      <c r="F177" s="116"/>
      <c r="G177" s="116"/>
      <c r="H177" s="116"/>
      <c r="I177" s="116"/>
      <c r="J177" s="162"/>
      <c r="K177" s="162"/>
      <c r="L177" s="117"/>
      <c r="M177" s="116"/>
      <c r="N177" s="116"/>
      <c r="O177" s="116"/>
      <c r="P177" s="116"/>
      <c r="Q177" s="116"/>
      <c r="R177" s="116"/>
      <c r="AI177" s="181"/>
    </row>
    <row r="178" spans="1:35" ht="15" customHeight="1" x14ac:dyDescent="0.3">
      <c r="A178" s="197"/>
      <c r="B178" s="162"/>
      <c r="C178" s="116"/>
      <c r="D178" s="116"/>
      <c r="E178" s="116"/>
      <c r="F178" s="116"/>
      <c r="G178" s="116"/>
      <c r="H178" s="116"/>
      <c r="I178" s="116"/>
      <c r="J178" s="162"/>
      <c r="K178" s="162"/>
      <c r="L178" s="117"/>
      <c r="M178" s="116"/>
      <c r="N178" s="116"/>
      <c r="O178" s="116"/>
      <c r="P178" s="116"/>
      <c r="Q178" s="116"/>
      <c r="R178" s="116"/>
      <c r="S178" s="153"/>
      <c r="T178" s="153" t="s">
        <v>177</v>
      </c>
      <c r="U178" s="153"/>
      <c r="V178" s="153"/>
      <c r="W178" s="153"/>
      <c r="X178" s="153"/>
      <c r="Y178" s="153"/>
      <c r="Z178" s="153"/>
      <c r="AA178" s="153"/>
      <c r="AB178" s="153"/>
      <c r="AC178" s="153"/>
      <c r="AD178" s="153"/>
      <c r="AE178" s="153"/>
      <c r="AF178" s="153"/>
      <c r="AG178" s="153"/>
      <c r="AH178" s="153"/>
    </row>
    <row r="179" spans="1:35" x14ac:dyDescent="0.3">
      <c r="T179" s="354" t="s">
        <v>178</v>
      </c>
      <c r="U179" s="354"/>
      <c r="V179" s="354"/>
      <c r="W179" s="354"/>
      <c r="X179" s="354"/>
      <c r="Y179" s="354"/>
      <c r="Z179" s="354"/>
      <c r="AA179" s="354"/>
      <c r="AB179" s="354"/>
      <c r="AC179" s="354"/>
      <c r="AD179" s="354"/>
      <c r="AE179" s="354"/>
      <c r="AF179" s="354"/>
      <c r="AG179" s="354"/>
    </row>
    <row r="180" spans="1:35" ht="7.5" customHeight="1" x14ac:dyDescent="0.3">
      <c r="T180" s="377"/>
      <c r="U180" s="377"/>
      <c r="V180" s="377"/>
      <c r="W180" s="377"/>
      <c r="X180" s="377"/>
      <c r="Y180" s="377"/>
      <c r="Z180" s="377"/>
      <c r="AA180" s="377"/>
      <c r="AB180" s="377"/>
      <c r="AC180" s="377"/>
      <c r="AD180" s="377"/>
      <c r="AE180" s="377"/>
      <c r="AF180" s="377"/>
      <c r="AG180" s="377"/>
    </row>
    <row r="181" spans="1:35" ht="13.5" customHeight="1" x14ac:dyDescent="0.3">
      <c r="B181" s="362" t="s">
        <v>179</v>
      </c>
      <c r="C181" s="362"/>
      <c r="D181" s="362"/>
      <c r="E181" s="362"/>
      <c r="F181" s="362"/>
      <c r="G181" s="362"/>
      <c r="H181" s="362"/>
      <c r="I181" s="362"/>
      <c r="J181" s="362"/>
      <c r="K181" s="362"/>
      <c r="L181" s="362"/>
      <c r="M181" s="362"/>
      <c r="N181" s="362"/>
      <c r="O181" s="362"/>
      <c r="P181" s="362"/>
      <c r="Q181" s="362"/>
      <c r="R181" s="362"/>
      <c r="S181" s="362"/>
      <c r="T181" s="362"/>
      <c r="U181" s="362"/>
      <c r="V181" s="362"/>
      <c r="W181" s="362"/>
      <c r="X181" s="362"/>
      <c r="Y181" s="362"/>
      <c r="Z181" s="362"/>
      <c r="AA181" s="362"/>
      <c r="AB181" s="362"/>
      <c r="AC181" s="362"/>
      <c r="AD181" s="362"/>
      <c r="AE181" s="362"/>
      <c r="AF181" s="362"/>
      <c r="AG181" s="362"/>
    </row>
    <row r="182" spans="1:35" ht="7.5" customHeight="1" x14ac:dyDescent="0.3">
      <c r="B182" s="362"/>
      <c r="C182" s="362"/>
      <c r="D182" s="362"/>
      <c r="E182" s="362"/>
      <c r="F182" s="362"/>
      <c r="G182" s="362"/>
      <c r="H182" s="362"/>
      <c r="I182" s="362"/>
      <c r="J182" s="362"/>
      <c r="K182" s="362"/>
      <c r="L182" s="362"/>
      <c r="M182" s="362"/>
      <c r="N182" s="362"/>
      <c r="O182" s="362"/>
      <c r="P182" s="362"/>
      <c r="Q182" s="362"/>
      <c r="R182" s="362"/>
      <c r="S182" s="362"/>
      <c r="T182" s="362"/>
      <c r="U182" s="362"/>
      <c r="V182" s="362"/>
      <c r="W182" s="362"/>
      <c r="X182" s="362"/>
      <c r="Y182" s="362"/>
      <c r="Z182" s="362"/>
      <c r="AA182" s="362"/>
      <c r="AB182" s="362"/>
      <c r="AC182" s="362"/>
      <c r="AD182" s="362"/>
      <c r="AE182" s="362"/>
      <c r="AF182" s="362"/>
      <c r="AG182" s="362"/>
    </row>
    <row r="183" spans="1:35" x14ac:dyDescent="0.3">
      <c r="B183" s="359" t="s">
        <v>180</v>
      </c>
      <c r="C183" s="359"/>
      <c r="D183" s="359"/>
      <c r="E183" s="359"/>
      <c r="F183" s="359"/>
      <c r="G183" s="359"/>
      <c r="H183" s="359"/>
      <c r="I183" s="359"/>
      <c r="J183" s="359"/>
      <c r="K183" s="359"/>
      <c r="L183" s="359"/>
      <c r="M183" s="359"/>
      <c r="N183" s="359"/>
      <c r="O183" s="359"/>
      <c r="P183" s="359"/>
      <c r="Q183" s="359"/>
      <c r="R183" s="359"/>
      <c r="S183" s="359"/>
      <c r="T183" s="359"/>
      <c r="U183" s="359"/>
      <c r="V183" s="359"/>
      <c r="W183" s="359"/>
      <c r="X183" s="359"/>
      <c r="Y183" s="359"/>
      <c r="Z183" s="359"/>
      <c r="AA183" s="359"/>
      <c r="AB183" s="359"/>
      <c r="AC183" s="359"/>
      <c r="AD183" s="359"/>
      <c r="AE183" s="359"/>
      <c r="AF183" s="359"/>
      <c r="AG183" s="359"/>
    </row>
    <row r="184" spans="1:35" x14ac:dyDescent="0.3">
      <c r="B184" s="359"/>
      <c r="C184" s="359"/>
      <c r="D184" s="359"/>
      <c r="E184" s="359"/>
      <c r="F184" s="359"/>
      <c r="G184" s="359"/>
      <c r="H184" s="359"/>
      <c r="I184" s="359"/>
      <c r="J184" s="359"/>
      <c r="K184" s="359"/>
      <c r="L184" s="359"/>
      <c r="M184" s="359"/>
      <c r="N184" s="359"/>
      <c r="O184" s="359"/>
      <c r="P184" s="359"/>
      <c r="Q184" s="359"/>
      <c r="R184" s="359"/>
      <c r="S184" s="359"/>
      <c r="T184" s="359"/>
      <c r="U184" s="359"/>
      <c r="V184" s="359"/>
      <c r="W184" s="359"/>
      <c r="X184" s="359"/>
      <c r="Y184" s="359"/>
      <c r="Z184" s="359"/>
      <c r="AA184" s="359"/>
      <c r="AB184" s="359"/>
      <c r="AC184" s="359"/>
      <c r="AD184" s="359"/>
      <c r="AE184" s="359"/>
      <c r="AF184" s="359"/>
      <c r="AG184" s="359"/>
    </row>
    <row r="185" spans="1:35" ht="15.75" customHeight="1" x14ac:dyDescent="0.3">
      <c r="B185" s="359"/>
      <c r="C185" s="359"/>
      <c r="D185" s="359"/>
      <c r="E185" s="359"/>
      <c r="F185" s="359"/>
      <c r="G185" s="359"/>
      <c r="H185" s="359"/>
      <c r="I185" s="359"/>
      <c r="J185" s="359"/>
      <c r="K185" s="359"/>
      <c r="L185" s="359"/>
      <c r="M185" s="359"/>
      <c r="N185" s="359"/>
      <c r="O185" s="359"/>
      <c r="P185" s="359"/>
      <c r="Q185" s="359"/>
      <c r="R185" s="359"/>
      <c r="S185" s="359"/>
      <c r="T185" s="359"/>
      <c r="U185" s="359"/>
      <c r="V185" s="359"/>
      <c r="W185" s="359"/>
      <c r="X185" s="359"/>
      <c r="Y185" s="359"/>
      <c r="Z185" s="359"/>
      <c r="AA185" s="359"/>
      <c r="AB185" s="359"/>
      <c r="AC185" s="359"/>
      <c r="AD185" s="359"/>
      <c r="AE185" s="359"/>
      <c r="AF185" s="359"/>
      <c r="AG185" s="359"/>
    </row>
    <row r="186" spans="1:35" ht="18.75" customHeight="1" x14ac:dyDescent="0.3">
      <c r="A186" s="198">
        <f>1+A176</f>
        <v>105</v>
      </c>
      <c r="B186" s="82" t="s">
        <v>174</v>
      </c>
      <c r="C186" s="355"/>
      <c r="D186" s="355"/>
      <c r="E186" s="355"/>
      <c r="F186" s="355"/>
      <c r="G186" s="355"/>
      <c r="H186" s="355"/>
      <c r="I186" s="356"/>
      <c r="J186" s="83" t="s">
        <v>175</v>
      </c>
      <c r="K186" s="84"/>
      <c r="L186" s="357">
        <f ca="1">NOW()</f>
        <v>42570.669289583333</v>
      </c>
      <c r="M186" s="355"/>
      <c r="N186" s="355"/>
      <c r="O186" s="355"/>
      <c r="P186" s="355"/>
      <c r="Q186" s="355"/>
      <c r="R186" s="358"/>
    </row>
    <row r="187" spans="1:35" ht="20.25" customHeight="1" x14ac:dyDescent="0.3">
      <c r="A187" s="197"/>
      <c r="B187" s="115"/>
      <c r="C187" s="116"/>
      <c r="D187" s="116"/>
      <c r="E187" s="116"/>
      <c r="F187" s="116"/>
      <c r="G187" s="116"/>
      <c r="H187" s="116"/>
      <c r="I187" s="116"/>
      <c r="J187" s="115"/>
      <c r="K187" s="115"/>
      <c r="L187" s="117"/>
      <c r="M187" s="116"/>
      <c r="N187" s="116"/>
      <c r="O187" s="116"/>
      <c r="P187" s="116"/>
      <c r="Q187" s="116"/>
      <c r="R187" s="116"/>
    </row>
    <row r="188" spans="1:35" x14ac:dyDescent="0.3">
      <c r="A188" s="197"/>
      <c r="T188" s="354" t="s">
        <v>181</v>
      </c>
      <c r="U188" s="354"/>
      <c r="V188" s="354"/>
      <c r="W188" s="354"/>
      <c r="X188" s="354"/>
      <c r="Y188" s="354"/>
      <c r="Z188" s="354"/>
      <c r="AA188" s="354"/>
      <c r="AB188" s="354"/>
      <c r="AC188" s="354"/>
      <c r="AD188" s="354"/>
      <c r="AE188" s="354"/>
      <c r="AF188" s="354"/>
      <c r="AG188" s="354"/>
    </row>
    <row r="189" spans="1:35" s="153" customFormat="1" hidden="1" x14ac:dyDescent="0.3">
      <c r="A189" s="179"/>
      <c r="T189" s="180"/>
      <c r="U189" s="180"/>
      <c r="V189" s="180"/>
      <c r="W189" s="180"/>
      <c r="X189" s="180"/>
      <c r="Y189" s="180"/>
      <c r="Z189" s="180"/>
      <c r="AA189" s="180"/>
      <c r="AB189" s="180"/>
      <c r="AC189" s="180"/>
      <c r="AD189" s="180"/>
      <c r="AE189" s="180"/>
      <c r="AF189" s="180"/>
      <c r="AG189" s="180"/>
      <c r="AI189" s="181"/>
    </row>
    <row r="190" spans="1:35" s="153" customFormat="1" hidden="1" x14ac:dyDescent="0.3">
      <c r="A190" s="179"/>
      <c r="T190" s="180"/>
      <c r="U190" s="180"/>
      <c r="V190" s="180"/>
      <c r="W190" s="180"/>
      <c r="X190" s="180"/>
      <c r="Y190" s="180"/>
      <c r="Z190" s="180"/>
      <c r="AA190" s="180"/>
      <c r="AB190" s="180"/>
      <c r="AC190" s="180"/>
      <c r="AD190" s="180"/>
      <c r="AE190" s="180"/>
      <c r="AF190" s="180"/>
      <c r="AG190" s="180"/>
      <c r="AI190" s="181"/>
    </row>
    <row r="191" spans="1:35" s="153" customFormat="1" hidden="1" x14ac:dyDescent="0.3">
      <c r="A191" s="179"/>
      <c r="T191" s="180"/>
      <c r="U191" s="180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I191" s="181"/>
    </row>
    <row r="192" spans="1:35" s="153" customFormat="1" hidden="1" x14ac:dyDescent="0.3">
      <c r="A192" s="179"/>
      <c r="T192" s="180"/>
      <c r="U192" s="180"/>
      <c r="V192" s="180"/>
      <c r="W192" s="180"/>
      <c r="X192" s="180"/>
      <c r="Y192" s="180"/>
      <c r="Z192" s="180"/>
      <c r="AA192" s="180"/>
      <c r="AB192" s="180"/>
      <c r="AC192" s="180"/>
      <c r="AD192" s="180"/>
      <c r="AE192" s="180"/>
      <c r="AF192" s="180"/>
      <c r="AG192" s="180"/>
      <c r="AI192" s="181"/>
    </row>
    <row r="193" spans="1:75" s="153" customFormat="1" hidden="1" x14ac:dyDescent="0.3">
      <c r="A193" s="179"/>
      <c r="T193" s="180"/>
      <c r="U193" s="180"/>
      <c r="V193" s="180"/>
      <c r="W193" s="180"/>
      <c r="X193" s="180"/>
      <c r="Y193" s="180"/>
      <c r="Z193" s="180"/>
      <c r="AA193" s="180"/>
      <c r="AB193" s="180"/>
      <c r="AC193" s="180"/>
      <c r="AD193" s="180"/>
      <c r="AE193" s="180"/>
      <c r="AF193" s="180"/>
      <c r="AG193" s="180"/>
      <c r="AI193" s="181"/>
    </row>
    <row r="194" spans="1:75" hidden="1" x14ac:dyDescent="0.3"/>
    <row r="195" spans="1:75" hidden="1" x14ac:dyDescent="0.3">
      <c r="AI195" s="124"/>
      <c r="AJ195" s="6"/>
      <c r="AK195" s="6"/>
      <c r="AL195" s="6"/>
      <c r="AM195" s="6"/>
      <c r="AN195" s="6"/>
      <c r="AO195" s="6"/>
      <c r="AP195" s="6"/>
      <c r="AQ195" s="6"/>
      <c r="AR195" s="6"/>
      <c r="AS195" s="7"/>
      <c r="AT195" s="118"/>
      <c r="AU195" s="118"/>
      <c r="AV195" s="118"/>
      <c r="AW195" s="118"/>
      <c r="AX195" s="118"/>
      <c r="AY195" s="118"/>
      <c r="AZ195" s="118"/>
      <c r="BA195" s="118"/>
      <c r="BB195" s="118"/>
      <c r="BC195" s="118"/>
      <c r="BD195" s="118"/>
      <c r="BE195" s="118"/>
      <c r="BF195" s="118"/>
      <c r="BG195" s="118"/>
      <c r="BH195" s="118"/>
      <c r="BI195" s="118"/>
      <c r="BJ195" s="118"/>
      <c r="BK195" s="118"/>
      <c r="BL195" s="118"/>
      <c r="BM195" s="118"/>
      <c r="BN195" s="118"/>
      <c r="BO195" s="118"/>
      <c r="BP195" s="118"/>
      <c r="BQ195" s="118"/>
      <c r="BR195" s="118"/>
      <c r="BS195" s="118"/>
      <c r="BT195" s="118"/>
      <c r="BU195" s="118"/>
      <c r="BV195" s="118"/>
      <c r="BW195" s="119"/>
    </row>
    <row r="196" spans="1:75" hidden="1" x14ac:dyDescent="0.3">
      <c r="AI196" s="125" t="s">
        <v>182</v>
      </c>
      <c r="AJ196" s="1"/>
      <c r="AK196" s="1"/>
      <c r="AL196" s="1"/>
      <c r="AM196" s="1"/>
      <c r="AN196" s="1"/>
      <c r="AO196" s="1"/>
      <c r="AP196" s="1"/>
      <c r="AQ196" s="1"/>
      <c r="AR196" s="1"/>
      <c r="AS196" s="2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14"/>
      <c r="BI196" s="14"/>
      <c r="BJ196" s="14"/>
      <c r="BK196" s="14"/>
      <c r="BL196" s="14"/>
      <c r="BM196" s="14"/>
      <c r="BN196" s="14"/>
      <c r="BO196" s="14"/>
      <c r="BP196" s="14"/>
      <c r="BQ196" s="14"/>
      <c r="BR196" s="14"/>
      <c r="BS196" s="14"/>
      <c r="BT196" s="14"/>
      <c r="BU196" s="14"/>
      <c r="BV196" s="14"/>
      <c r="BW196" s="120"/>
    </row>
    <row r="197" spans="1:75" hidden="1" x14ac:dyDescent="0.3">
      <c r="D197" s="330"/>
      <c r="E197" s="330"/>
      <c r="F197" s="330"/>
      <c r="H197" s="330"/>
      <c r="I197" s="330"/>
      <c r="J197" s="330"/>
      <c r="K197" s="330"/>
      <c r="O197" s="331"/>
      <c r="P197" s="331"/>
      <c r="Q197" s="331"/>
      <c r="R197" s="331"/>
      <c r="AI197" s="125" t="s">
        <v>183</v>
      </c>
      <c r="AJ197" s="1"/>
      <c r="AK197" s="1"/>
      <c r="AL197" s="1"/>
      <c r="AM197" s="1"/>
      <c r="AN197" s="1"/>
      <c r="AO197" s="1"/>
      <c r="AP197" s="1"/>
      <c r="AQ197" s="1"/>
      <c r="AR197" s="1"/>
      <c r="AS197" s="2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14"/>
      <c r="BI197" s="14"/>
      <c r="BJ197" s="14"/>
      <c r="BK197" s="14"/>
      <c r="BL197" s="14"/>
      <c r="BM197" s="14"/>
      <c r="BN197" s="14"/>
      <c r="BO197" s="14"/>
      <c r="BP197" s="14"/>
      <c r="BQ197" s="14"/>
      <c r="BR197" s="14"/>
      <c r="BS197" s="14"/>
      <c r="BT197" s="14"/>
      <c r="BU197" s="14"/>
      <c r="BV197" s="14"/>
      <c r="BW197" s="120"/>
    </row>
    <row r="198" spans="1:75" hidden="1" x14ac:dyDescent="0.3">
      <c r="AI198" s="126" t="s">
        <v>184</v>
      </c>
      <c r="AJ198" s="1"/>
      <c r="AK198" s="1"/>
      <c r="AL198" s="1"/>
      <c r="AM198" s="1"/>
      <c r="AN198" s="1"/>
      <c r="AO198" s="1"/>
      <c r="AP198" s="1"/>
      <c r="AQ198" s="1"/>
      <c r="AR198" s="1"/>
      <c r="AS198" s="2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14"/>
      <c r="BI198" s="14"/>
      <c r="BJ198" s="14"/>
      <c r="BK198" s="14"/>
      <c r="BL198" s="14"/>
      <c r="BM198" s="14"/>
      <c r="BN198" s="14"/>
      <c r="BO198" s="14"/>
      <c r="BP198" s="14"/>
      <c r="BQ198" s="14"/>
      <c r="BR198" s="14"/>
      <c r="BS198" s="14"/>
      <c r="BT198" s="14"/>
      <c r="BU198" s="14"/>
      <c r="BV198" s="14"/>
      <c r="BW198" s="120"/>
    </row>
    <row r="199" spans="1:75" hidden="1" x14ac:dyDescent="0.3">
      <c r="AI199" s="126" t="s">
        <v>185</v>
      </c>
      <c r="AJ199" s="1"/>
      <c r="AK199" s="1"/>
      <c r="AL199" s="1"/>
      <c r="AM199" s="1"/>
      <c r="AN199" s="1"/>
      <c r="AO199" s="1"/>
      <c r="AP199" s="1"/>
      <c r="AQ199" s="1"/>
      <c r="AR199" s="1"/>
      <c r="AS199" s="2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20"/>
    </row>
    <row r="200" spans="1:75" hidden="1" x14ac:dyDescent="0.3">
      <c r="AI200" s="125" t="s">
        <v>186</v>
      </c>
      <c r="AJ200" s="1"/>
      <c r="AK200" s="1"/>
      <c r="AL200" s="1"/>
      <c r="AM200" s="1"/>
      <c r="AN200" s="1"/>
      <c r="AO200" s="1"/>
      <c r="AP200" s="1"/>
      <c r="AQ200" s="1"/>
      <c r="AR200" s="1"/>
      <c r="AS200" s="2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14"/>
      <c r="BI200" s="14"/>
      <c r="BJ200" s="14"/>
      <c r="BK200" s="14"/>
      <c r="BL200" s="14"/>
      <c r="BM200" s="14"/>
      <c r="BN200" s="14"/>
      <c r="BO200" s="14"/>
      <c r="BP200" s="14"/>
      <c r="BQ200" s="14"/>
      <c r="BR200" s="14"/>
      <c r="BS200" s="14"/>
      <c r="BT200" s="14"/>
      <c r="BU200" s="14"/>
      <c r="BV200" s="14"/>
      <c r="BW200" s="120"/>
    </row>
    <row r="201" spans="1:75" hidden="1" x14ac:dyDescent="0.3">
      <c r="AI201" s="125" t="s">
        <v>187</v>
      </c>
      <c r="AJ201" s="1"/>
      <c r="AK201" s="1"/>
      <c r="AL201" s="1"/>
      <c r="AM201" s="1"/>
      <c r="AN201" s="1"/>
      <c r="AO201" s="1"/>
      <c r="AP201" s="1"/>
      <c r="AQ201" s="1"/>
      <c r="AR201" s="1"/>
      <c r="AS201" s="2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14"/>
      <c r="BI201" s="14"/>
      <c r="BJ201" s="14"/>
      <c r="BK201" s="14"/>
      <c r="BL201" s="14"/>
      <c r="BM201" s="14"/>
      <c r="BN201" s="14"/>
      <c r="BO201" s="14"/>
      <c r="BP201" s="14"/>
      <c r="BQ201" s="14"/>
      <c r="BR201" s="14"/>
      <c r="BS201" s="14"/>
      <c r="BT201" s="14"/>
      <c r="BU201" s="14"/>
      <c r="BV201" s="14"/>
      <c r="BW201" s="120"/>
    </row>
    <row r="202" spans="1:75" hidden="1" x14ac:dyDescent="0.3">
      <c r="AI202" s="125" t="s">
        <v>188</v>
      </c>
      <c r="AJ202" s="1"/>
      <c r="AK202" s="1"/>
      <c r="AL202" s="1"/>
      <c r="AM202" s="1"/>
      <c r="AN202" s="1"/>
      <c r="AO202" s="1"/>
      <c r="AP202" s="1"/>
      <c r="AQ202" s="1"/>
      <c r="AR202" s="1"/>
      <c r="AS202" s="2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14"/>
      <c r="BI202" s="14"/>
      <c r="BJ202" s="14"/>
      <c r="BK202" s="14"/>
      <c r="BL202" s="14"/>
      <c r="BM202" s="14"/>
      <c r="BN202" s="14"/>
      <c r="BO202" s="14"/>
      <c r="BP202" s="14"/>
      <c r="BQ202" s="14"/>
      <c r="BR202" s="14"/>
      <c r="BS202" s="14"/>
      <c r="BT202" s="14"/>
      <c r="BU202" s="14"/>
      <c r="BV202" s="14"/>
      <c r="BW202" s="120"/>
    </row>
    <row r="203" spans="1:75" hidden="1" x14ac:dyDescent="0.3">
      <c r="AI203" s="125" t="s">
        <v>189</v>
      </c>
      <c r="AJ203" s="1"/>
      <c r="AK203" s="1"/>
      <c r="AL203" s="1"/>
      <c r="AM203" s="1"/>
      <c r="AN203" s="1"/>
      <c r="AO203" s="1"/>
      <c r="AP203" s="1"/>
      <c r="AQ203" s="1"/>
      <c r="AR203" s="1"/>
      <c r="AS203" s="2"/>
      <c r="AT203" s="14"/>
      <c r="AU203" s="14"/>
      <c r="AV203" s="14"/>
      <c r="AW203" s="14"/>
      <c r="AX203" s="14"/>
      <c r="AY203" s="14"/>
      <c r="AZ203" s="14"/>
      <c r="BA203" s="14"/>
      <c r="BB203" s="121"/>
      <c r="BC203" s="121"/>
      <c r="BD203" s="121"/>
      <c r="BE203" s="121"/>
      <c r="BF203" s="121"/>
      <c r="BG203" s="121"/>
      <c r="BH203" s="121"/>
      <c r="BI203" s="121"/>
      <c r="BJ203" s="121"/>
      <c r="BK203" s="121"/>
      <c r="BL203" s="121"/>
      <c r="BM203" s="121"/>
      <c r="BN203" s="121"/>
      <c r="BO203" s="121"/>
      <c r="BP203" s="121"/>
      <c r="BQ203" s="121"/>
      <c r="BR203" s="121"/>
      <c r="BS203" s="121"/>
      <c r="BT203" s="121"/>
      <c r="BU203" s="121"/>
      <c r="BV203" s="121"/>
      <c r="BW203" s="122"/>
    </row>
    <row r="204" spans="1:75" hidden="1" x14ac:dyDescent="0.3">
      <c r="AI204" s="127" t="s">
        <v>190</v>
      </c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121"/>
      <c r="AU204" s="121"/>
      <c r="AV204" s="121"/>
      <c r="AW204" s="121"/>
      <c r="AX204" s="121"/>
      <c r="AY204" s="121"/>
      <c r="AZ204" s="121"/>
      <c r="BA204" s="121"/>
      <c r="BB204" s="14"/>
      <c r="BC204" s="14"/>
      <c r="BD204" s="14"/>
      <c r="BE204" s="14"/>
      <c r="BF204" s="14"/>
      <c r="BG204" s="14"/>
      <c r="BH204" s="14"/>
      <c r="BI204" s="14"/>
      <c r="BJ204" s="14"/>
      <c r="BK204" s="14"/>
      <c r="BL204" s="14"/>
      <c r="BM204" s="14"/>
      <c r="BN204" s="14"/>
      <c r="BO204" s="14"/>
      <c r="BP204" s="14"/>
      <c r="BQ204" s="14"/>
      <c r="BR204" s="14"/>
      <c r="BS204" s="14"/>
      <c r="BT204" s="14"/>
      <c r="BU204" s="14"/>
      <c r="BV204" s="14"/>
      <c r="BW204" s="14"/>
    </row>
    <row r="205" spans="1:75" hidden="1" x14ac:dyDescent="0.3">
      <c r="AI205" s="128"/>
      <c r="AJ205" s="5"/>
      <c r="AK205" s="5"/>
      <c r="AL205" s="5"/>
      <c r="AM205" s="5"/>
      <c r="AN205" s="5"/>
      <c r="AO205" s="5"/>
      <c r="AP205" s="5"/>
      <c r="AQ205" s="5"/>
      <c r="AR205" s="5"/>
      <c r="AS205" s="5"/>
    </row>
    <row r="206" spans="1:75" hidden="1" x14ac:dyDescent="0.3">
      <c r="AI206" s="129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118"/>
      <c r="AU206" s="118"/>
      <c r="AV206" s="118"/>
      <c r="AW206" s="118"/>
      <c r="AX206" s="118"/>
      <c r="AY206" s="118"/>
      <c r="AZ206" s="118"/>
      <c r="BA206" s="118"/>
      <c r="BB206" s="118"/>
      <c r="BC206" s="118"/>
      <c r="BD206" s="119"/>
      <c r="BE206" s="14"/>
      <c r="BF206" s="14"/>
      <c r="BG206" s="14"/>
      <c r="BH206" s="14"/>
      <c r="BI206" s="14"/>
      <c r="BJ206" s="14"/>
      <c r="BK206" s="14"/>
      <c r="BL206" s="14"/>
      <c r="BM206" s="14"/>
      <c r="BN206" s="14"/>
      <c r="BO206" s="14"/>
      <c r="BP206" s="14"/>
      <c r="BQ206" s="14"/>
      <c r="BR206" s="14"/>
      <c r="BS206" s="14"/>
      <c r="BT206" s="14"/>
      <c r="BU206" s="14"/>
      <c r="BV206" s="14"/>
      <c r="BW206" s="14"/>
    </row>
    <row r="207" spans="1:75" hidden="1" x14ac:dyDescent="0.3">
      <c r="AI207" s="125" t="s">
        <v>191</v>
      </c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20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</row>
    <row r="208" spans="1:75" hidden="1" x14ac:dyDescent="0.3">
      <c r="AI208" s="127" t="s">
        <v>192</v>
      </c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121"/>
      <c r="AU208" s="121"/>
      <c r="AV208" s="121"/>
      <c r="AW208" s="121"/>
      <c r="AX208" s="121"/>
      <c r="AY208" s="121"/>
      <c r="AZ208" s="121"/>
      <c r="BA208" s="121"/>
      <c r="BB208" s="121"/>
      <c r="BC208" s="121"/>
      <c r="BD208" s="122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</row>
    <row r="209" spans="35:75" hidden="1" x14ac:dyDescent="0.3">
      <c r="AI209" s="128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</row>
    <row r="210" spans="35:75" hidden="1" x14ac:dyDescent="0.3">
      <c r="AI210" s="130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118"/>
      <c r="AU210" s="118"/>
      <c r="AV210" s="118"/>
      <c r="AW210" s="118"/>
      <c r="AX210" s="118"/>
      <c r="AY210" s="118"/>
      <c r="AZ210" s="118"/>
      <c r="BA210" s="118"/>
      <c r="BB210" s="118"/>
      <c r="BC210" s="118"/>
      <c r="BD210" s="118"/>
      <c r="BE210" s="118"/>
      <c r="BF210" s="118"/>
      <c r="BG210" s="118"/>
      <c r="BH210" s="118"/>
      <c r="BI210" s="119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</row>
    <row r="211" spans="35:75" hidden="1" x14ac:dyDescent="0.3">
      <c r="AI211" s="126" t="s">
        <v>193</v>
      </c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20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</row>
    <row r="212" spans="35:75" hidden="1" x14ac:dyDescent="0.3">
      <c r="AI212" s="126" t="s">
        <v>194</v>
      </c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20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</row>
    <row r="213" spans="35:75" hidden="1" x14ac:dyDescent="0.3">
      <c r="AI213" s="126" t="s">
        <v>195</v>
      </c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20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</row>
    <row r="214" spans="35:75" hidden="1" x14ac:dyDescent="0.3">
      <c r="AI214" s="126" t="s">
        <v>196</v>
      </c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14"/>
      <c r="BI214" s="120"/>
      <c r="BJ214" s="14"/>
      <c r="BK214" s="14"/>
      <c r="BL214" s="14"/>
      <c r="BM214" s="14"/>
      <c r="BN214" s="14"/>
      <c r="BO214" s="14"/>
      <c r="BP214" s="14"/>
      <c r="BQ214" s="14"/>
      <c r="BR214" s="14"/>
      <c r="BS214" s="14"/>
      <c r="BT214" s="14"/>
      <c r="BU214" s="14"/>
      <c r="BV214" s="14"/>
      <c r="BW214" s="14"/>
    </row>
    <row r="215" spans="35:75" hidden="1" x14ac:dyDescent="0.3">
      <c r="AI215" s="126" t="s">
        <v>197</v>
      </c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14"/>
      <c r="BI215" s="120"/>
      <c r="BJ215" s="14"/>
      <c r="BK215" s="14"/>
      <c r="BL215" s="14"/>
      <c r="BM215" s="14"/>
      <c r="BN215" s="14"/>
      <c r="BO215" s="14"/>
      <c r="BP215" s="14"/>
      <c r="BQ215" s="14"/>
      <c r="BR215" s="14"/>
      <c r="BS215" s="14"/>
      <c r="BT215" s="14"/>
      <c r="BU215" s="14"/>
      <c r="BV215" s="14"/>
      <c r="BW215" s="14"/>
    </row>
    <row r="216" spans="35:75" hidden="1" x14ac:dyDescent="0.3">
      <c r="AI216" s="126" t="s">
        <v>198</v>
      </c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14"/>
      <c r="BI216" s="120"/>
      <c r="BJ216" s="14"/>
      <c r="BK216" s="14"/>
      <c r="BL216" s="14"/>
      <c r="BM216" s="14"/>
      <c r="BN216" s="14"/>
      <c r="BO216" s="14"/>
      <c r="BP216" s="14"/>
      <c r="BQ216" s="14"/>
      <c r="BR216" s="14"/>
      <c r="BS216" s="14"/>
      <c r="BT216" s="14"/>
      <c r="BU216" s="14"/>
      <c r="BV216" s="14"/>
      <c r="BW216" s="14"/>
    </row>
    <row r="217" spans="35:75" hidden="1" x14ac:dyDescent="0.3">
      <c r="AI217" s="126" t="s">
        <v>199</v>
      </c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14"/>
      <c r="BI217" s="120"/>
      <c r="BJ217" s="14"/>
      <c r="BK217" s="14"/>
      <c r="BL217" s="14"/>
      <c r="BM217" s="14"/>
      <c r="BN217" s="14"/>
      <c r="BO217" s="14"/>
      <c r="BP217" s="14"/>
      <c r="BQ217" s="14"/>
      <c r="BR217" s="14"/>
      <c r="BS217" s="14"/>
      <c r="BT217" s="14"/>
      <c r="BU217" s="14"/>
      <c r="BV217" s="14"/>
      <c r="BW217" s="14"/>
    </row>
    <row r="218" spans="35:75" hidden="1" x14ac:dyDescent="0.3">
      <c r="AI218" s="126" t="s">
        <v>200</v>
      </c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20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</row>
    <row r="219" spans="35:75" hidden="1" x14ac:dyDescent="0.3">
      <c r="AI219" s="126" t="s">
        <v>201</v>
      </c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14"/>
      <c r="BI219" s="120"/>
      <c r="BJ219" s="14"/>
      <c r="BK219" s="14"/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</row>
    <row r="220" spans="35:75" hidden="1" x14ac:dyDescent="0.3">
      <c r="AI220" s="126" t="s">
        <v>202</v>
      </c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14"/>
      <c r="BI220" s="120"/>
      <c r="BJ220" s="14"/>
      <c r="BK220" s="14"/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</row>
    <row r="221" spans="35:75" hidden="1" x14ac:dyDescent="0.3">
      <c r="AI221" s="126" t="s">
        <v>203</v>
      </c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14"/>
      <c r="BI221" s="120"/>
      <c r="BJ221" s="14"/>
      <c r="BK221" s="14"/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</row>
    <row r="222" spans="35:75" hidden="1" x14ac:dyDescent="0.3">
      <c r="AI222" s="126" t="s">
        <v>204</v>
      </c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14"/>
      <c r="BI222" s="120"/>
      <c r="BJ222" s="14"/>
      <c r="BK222" s="14"/>
      <c r="BL222" s="14"/>
      <c r="BM222" s="14"/>
      <c r="BN222" s="14"/>
      <c r="BO222" s="14"/>
      <c r="BP222" s="14"/>
      <c r="BQ222" s="14"/>
      <c r="BR222" s="14"/>
      <c r="BS222" s="14"/>
      <c r="BT222" s="14"/>
      <c r="BU222" s="14"/>
      <c r="BV222" s="14"/>
      <c r="BW222" s="14"/>
    </row>
    <row r="223" spans="35:75" hidden="1" x14ac:dyDescent="0.3">
      <c r="AI223" s="126" t="s">
        <v>205</v>
      </c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14"/>
      <c r="BI223" s="120"/>
      <c r="BJ223" s="14"/>
      <c r="BK223" s="14"/>
      <c r="BL223" s="14"/>
      <c r="BM223" s="14"/>
      <c r="BN223" s="14"/>
      <c r="BO223" s="14"/>
      <c r="BP223" s="14"/>
      <c r="BQ223" s="14"/>
      <c r="BR223" s="14"/>
      <c r="BS223" s="14"/>
      <c r="BT223" s="14"/>
      <c r="BU223" s="14"/>
      <c r="BV223" s="14"/>
      <c r="BW223" s="14"/>
    </row>
    <row r="224" spans="35:75" hidden="1" x14ac:dyDescent="0.3">
      <c r="AI224" s="126" t="s">
        <v>206</v>
      </c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14"/>
      <c r="BI224" s="120"/>
      <c r="BJ224" s="14"/>
      <c r="BK224" s="14"/>
      <c r="BL224" s="14"/>
      <c r="BM224" s="14"/>
      <c r="BN224" s="14"/>
      <c r="BO224" s="14"/>
      <c r="BP224" s="14"/>
      <c r="BQ224" s="14"/>
      <c r="BR224" s="14"/>
      <c r="BS224" s="14"/>
      <c r="BT224" s="14"/>
      <c r="BU224" s="14"/>
      <c r="BV224" s="14"/>
      <c r="BW224" s="14"/>
    </row>
    <row r="225" spans="35:75" hidden="1" x14ac:dyDescent="0.3">
      <c r="AI225" s="126" t="s">
        <v>207</v>
      </c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20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</row>
    <row r="226" spans="35:75" hidden="1" x14ac:dyDescent="0.3">
      <c r="AI226" s="131" t="s">
        <v>208</v>
      </c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121"/>
      <c r="AU226" s="121"/>
      <c r="AV226" s="121"/>
      <c r="AW226" s="121"/>
      <c r="AX226" s="121"/>
      <c r="AY226" s="121"/>
      <c r="AZ226" s="121"/>
      <c r="BA226" s="121"/>
      <c r="BB226" s="121"/>
      <c r="BC226" s="121"/>
      <c r="BD226" s="121"/>
      <c r="BE226" s="121"/>
      <c r="BF226" s="121"/>
      <c r="BG226" s="121"/>
      <c r="BH226" s="121"/>
      <c r="BI226" s="122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</row>
    <row r="227" spans="35:75" hidden="1" x14ac:dyDescent="0.3">
      <c r="AI227" s="123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</row>
    <row r="228" spans="35:75" hidden="1" x14ac:dyDescent="0.3">
      <c r="AI228" s="130"/>
      <c r="AJ228" s="6"/>
      <c r="AK228" s="7"/>
      <c r="AL228" s="1"/>
      <c r="AM228" s="1"/>
      <c r="AN228" s="1"/>
      <c r="AO228" s="1"/>
      <c r="AP228" s="1"/>
      <c r="AQ228" s="1"/>
      <c r="AR228" s="1"/>
      <c r="AS228" s="1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14"/>
      <c r="BI228" s="14"/>
      <c r="BJ228" s="14"/>
      <c r="BK228" s="14"/>
      <c r="BL228" s="14"/>
      <c r="BM228" s="14"/>
      <c r="BN228" s="14"/>
      <c r="BO228" s="14"/>
      <c r="BP228" s="14"/>
      <c r="BQ228" s="14"/>
      <c r="BR228" s="14"/>
      <c r="BS228" s="14"/>
      <c r="BT228" s="14"/>
      <c r="BU228" s="14"/>
      <c r="BV228" s="14"/>
      <c r="BW228" s="14"/>
    </row>
    <row r="229" spans="35:75" hidden="1" x14ac:dyDescent="0.3">
      <c r="AI229" s="126" t="s">
        <v>209</v>
      </c>
      <c r="AJ229" s="1"/>
      <c r="AK229" s="2"/>
      <c r="AL229" s="1"/>
      <c r="AM229" s="1"/>
      <c r="AN229" s="1"/>
      <c r="AO229" s="1"/>
      <c r="AP229" s="1"/>
      <c r="AQ229" s="1"/>
      <c r="AR229" s="1"/>
      <c r="AS229" s="1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14"/>
      <c r="BI229" s="14"/>
      <c r="BJ229" s="14"/>
      <c r="BK229" s="14"/>
      <c r="BL229" s="14"/>
      <c r="BM229" s="14"/>
      <c r="BN229" s="14"/>
      <c r="BO229" s="14"/>
      <c r="BP229" s="14"/>
      <c r="BQ229" s="14"/>
      <c r="BR229" s="14"/>
      <c r="BS229" s="14"/>
      <c r="BT229" s="14"/>
      <c r="BU229" s="14"/>
      <c r="BV229" s="14"/>
      <c r="BW229" s="14"/>
    </row>
    <row r="230" spans="35:75" hidden="1" x14ac:dyDescent="0.3">
      <c r="AI230" s="126" t="s">
        <v>210</v>
      </c>
      <c r="AJ230" s="1"/>
      <c r="AK230" s="2"/>
      <c r="AL230" s="1"/>
      <c r="AM230" s="1"/>
      <c r="AN230" s="1"/>
      <c r="AO230" s="1"/>
      <c r="AP230" s="1"/>
      <c r="AQ230" s="1"/>
      <c r="AR230" s="1"/>
      <c r="AS230" s="1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14"/>
      <c r="BI230" s="14"/>
      <c r="BJ230" s="14"/>
      <c r="BK230" s="14"/>
      <c r="BL230" s="14"/>
      <c r="BM230" s="14"/>
      <c r="BN230" s="14"/>
      <c r="BO230" s="14"/>
      <c r="BP230" s="14"/>
      <c r="BQ230" s="14"/>
      <c r="BR230" s="14"/>
      <c r="BS230" s="14"/>
      <c r="BT230" s="14"/>
      <c r="BU230" s="14"/>
      <c r="BV230" s="14"/>
      <c r="BW230" s="14"/>
    </row>
    <row r="231" spans="35:75" hidden="1" x14ac:dyDescent="0.3">
      <c r="AI231" s="126" t="s">
        <v>153</v>
      </c>
      <c r="AJ231" s="1"/>
      <c r="AK231" s="2"/>
      <c r="AL231" s="1"/>
      <c r="AM231" s="1"/>
      <c r="AN231" s="1"/>
      <c r="AO231" s="1"/>
      <c r="AP231" s="1"/>
      <c r="AQ231" s="1"/>
      <c r="AR231" s="1"/>
      <c r="AS231" s="1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</row>
    <row r="232" spans="35:75" hidden="1" x14ac:dyDescent="0.3">
      <c r="AI232" s="131" t="s">
        <v>211</v>
      </c>
      <c r="AJ232" s="3"/>
      <c r="AK232" s="4"/>
      <c r="AL232" s="1"/>
      <c r="AM232" s="1"/>
      <c r="AN232" s="1"/>
      <c r="AO232" s="1"/>
      <c r="AP232" s="1"/>
      <c r="AQ232" s="1"/>
      <c r="AR232" s="1"/>
      <c r="AS232" s="1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14"/>
      <c r="BI232" s="14"/>
      <c r="BJ232" s="14"/>
      <c r="BK232" s="14"/>
      <c r="BL232" s="14"/>
      <c r="BM232" s="14"/>
      <c r="BN232" s="14"/>
      <c r="BO232" s="14"/>
      <c r="BP232" s="14"/>
      <c r="BQ232" s="14"/>
      <c r="BR232" s="14"/>
      <c r="BS232" s="14"/>
      <c r="BT232" s="14"/>
      <c r="BU232" s="14"/>
      <c r="BV232" s="14"/>
      <c r="BW232" s="14"/>
    </row>
    <row r="233" spans="35:75" hidden="1" x14ac:dyDescent="0.3">
      <c r="AI233" s="123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14"/>
      <c r="BI233" s="14"/>
      <c r="BJ233" s="14"/>
      <c r="BK233" s="14"/>
      <c r="BL233" s="14"/>
      <c r="BM233" s="14"/>
      <c r="BN233" s="14"/>
      <c r="BO233" s="14"/>
      <c r="BP233" s="14"/>
      <c r="BQ233" s="14"/>
      <c r="BR233" s="14"/>
      <c r="BS233" s="14"/>
      <c r="BT233" s="14"/>
      <c r="BU233" s="14"/>
      <c r="BV233" s="14"/>
      <c r="BW233" s="14"/>
    </row>
    <row r="234" spans="35:75" hidden="1" x14ac:dyDescent="0.3">
      <c r="AI234" s="130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118"/>
      <c r="AU234" s="118"/>
      <c r="AV234" s="118"/>
      <c r="AW234" s="118"/>
      <c r="AX234" s="118"/>
      <c r="AY234" s="118"/>
      <c r="AZ234" s="118"/>
      <c r="BA234" s="118"/>
      <c r="BB234" s="118"/>
      <c r="BC234" s="118"/>
      <c r="BD234" s="118"/>
      <c r="BE234" s="118"/>
      <c r="BF234" s="118"/>
      <c r="BG234" s="118"/>
      <c r="BH234" s="118"/>
      <c r="BI234" s="118"/>
      <c r="BJ234" s="118"/>
      <c r="BK234" s="118"/>
      <c r="BL234" s="118"/>
      <c r="BM234" s="118"/>
      <c r="BN234" s="118"/>
      <c r="BO234" s="118"/>
      <c r="BP234" s="118"/>
      <c r="BQ234" s="118"/>
      <c r="BR234" s="119"/>
      <c r="BS234" s="14"/>
      <c r="BT234" s="14"/>
      <c r="BU234" s="14"/>
      <c r="BV234" s="14"/>
      <c r="BW234" s="14"/>
    </row>
    <row r="235" spans="35:75" hidden="1" x14ac:dyDescent="0.3">
      <c r="AI235" s="126" t="s">
        <v>212</v>
      </c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14"/>
      <c r="BI235" s="14"/>
      <c r="BJ235" s="14"/>
      <c r="BK235" s="14"/>
      <c r="BL235" s="14"/>
      <c r="BM235" s="14"/>
      <c r="BN235" s="14"/>
      <c r="BO235" s="14"/>
      <c r="BP235" s="14"/>
      <c r="BQ235" s="14"/>
      <c r="BR235" s="120"/>
      <c r="BS235" s="14"/>
      <c r="BT235" s="14"/>
      <c r="BU235" s="14"/>
      <c r="BV235" s="14"/>
      <c r="BW235" s="14"/>
    </row>
    <row r="236" spans="35:75" hidden="1" x14ac:dyDescent="0.3">
      <c r="AI236" s="126" t="s">
        <v>213</v>
      </c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14"/>
      <c r="BI236" s="14"/>
      <c r="BJ236" s="14"/>
      <c r="BK236" s="14"/>
      <c r="BL236" s="14"/>
      <c r="BM236" s="14"/>
      <c r="BN236" s="14"/>
      <c r="BO236" s="14"/>
      <c r="BP236" s="14"/>
      <c r="BQ236" s="14"/>
      <c r="BR236" s="120"/>
      <c r="BS236" s="14"/>
      <c r="BT236" s="14"/>
      <c r="BU236" s="14"/>
      <c r="BV236" s="14"/>
      <c r="BW236" s="14"/>
    </row>
    <row r="237" spans="35:75" hidden="1" x14ac:dyDescent="0.3">
      <c r="AI237" s="126" t="s">
        <v>214</v>
      </c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14"/>
      <c r="BI237" s="14"/>
      <c r="BJ237" s="14"/>
      <c r="BK237" s="14"/>
      <c r="BL237" s="14"/>
      <c r="BM237" s="14"/>
      <c r="BN237" s="14"/>
      <c r="BO237" s="14"/>
      <c r="BP237" s="14"/>
      <c r="BQ237" s="14"/>
      <c r="BR237" s="120"/>
      <c r="BS237" s="14"/>
      <c r="BT237" s="14"/>
      <c r="BU237" s="14"/>
      <c r="BV237" s="14"/>
      <c r="BW237" s="14"/>
    </row>
    <row r="238" spans="35:75" hidden="1" x14ac:dyDescent="0.3">
      <c r="AI238" s="126" t="s">
        <v>215</v>
      </c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14"/>
      <c r="BI238" s="14"/>
      <c r="BJ238" s="14"/>
      <c r="BK238" s="14"/>
      <c r="BL238" s="14"/>
      <c r="BM238" s="14"/>
      <c r="BN238" s="14"/>
      <c r="BO238" s="14"/>
      <c r="BP238" s="14"/>
      <c r="BQ238" s="14"/>
      <c r="BR238" s="120"/>
      <c r="BS238" s="14"/>
      <c r="BT238" s="14"/>
      <c r="BU238" s="14"/>
      <c r="BV238" s="14"/>
      <c r="BW238" s="14"/>
    </row>
    <row r="239" spans="35:75" hidden="1" x14ac:dyDescent="0.3">
      <c r="AI239" s="126" t="s">
        <v>216</v>
      </c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14"/>
      <c r="BI239" s="14"/>
      <c r="BJ239" s="14"/>
      <c r="BK239" s="14"/>
      <c r="BL239" s="14"/>
      <c r="BM239" s="14"/>
      <c r="BN239" s="14"/>
      <c r="BO239" s="14"/>
      <c r="BP239" s="14"/>
      <c r="BQ239" s="14"/>
      <c r="BR239" s="120"/>
      <c r="BS239" s="14"/>
      <c r="BT239" s="14"/>
      <c r="BU239" s="14"/>
      <c r="BV239" s="14"/>
      <c r="BW239" s="14"/>
    </row>
    <row r="240" spans="35:75" hidden="1" x14ac:dyDescent="0.3">
      <c r="AI240" s="126" t="s">
        <v>217</v>
      </c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20"/>
      <c r="BS240" s="14"/>
      <c r="BT240" s="14"/>
      <c r="BU240" s="14"/>
      <c r="BV240" s="14"/>
      <c r="BW240" s="14"/>
    </row>
    <row r="241" spans="35:75" hidden="1" x14ac:dyDescent="0.3">
      <c r="AI241" s="131" t="s">
        <v>218</v>
      </c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121"/>
      <c r="AU241" s="121"/>
      <c r="AV241" s="121"/>
      <c r="AW241" s="121"/>
      <c r="AX241" s="121"/>
      <c r="AY241" s="121"/>
      <c r="AZ241" s="121"/>
      <c r="BA241" s="121"/>
      <c r="BB241" s="121"/>
      <c r="BC241" s="121"/>
      <c r="BD241" s="121"/>
      <c r="BE241" s="121"/>
      <c r="BF241" s="121"/>
      <c r="BG241" s="121"/>
      <c r="BH241" s="121"/>
      <c r="BI241" s="121"/>
      <c r="BJ241" s="121"/>
      <c r="BK241" s="121"/>
      <c r="BL241" s="121"/>
      <c r="BM241" s="121"/>
      <c r="BN241" s="121"/>
      <c r="BO241" s="121"/>
      <c r="BP241" s="121"/>
      <c r="BQ241" s="121"/>
      <c r="BR241" s="122"/>
      <c r="BS241" s="14"/>
      <c r="BT241" s="14"/>
      <c r="BU241" s="14"/>
      <c r="BV241" s="14"/>
      <c r="BW241" s="14"/>
    </row>
    <row r="242" spans="35:75" hidden="1" x14ac:dyDescent="0.3">
      <c r="AI242" s="123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14"/>
      <c r="BI242" s="14"/>
      <c r="BJ242" s="14"/>
      <c r="BK242" s="14"/>
      <c r="BL242" s="14"/>
      <c r="BM242" s="14"/>
      <c r="BN242" s="14"/>
      <c r="BO242" s="14"/>
      <c r="BP242" s="14"/>
      <c r="BQ242" s="14"/>
      <c r="BR242" s="14"/>
      <c r="BS242" s="14"/>
      <c r="BT242" s="14"/>
      <c r="BU242" s="14"/>
      <c r="BV242" s="14"/>
      <c r="BW242" s="14"/>
    </row>
    <row r="243" spans="35:75" hidden="1" x14ac:dyDescent="0.3">
      <c r="AI243" s="130"/>
      <c r="AJ243" s="6"/>
      <c r="AK243" s="6"/>
      <c r="AL243" s="6"/>
      <c r="AM243" s="6"/>
      <c r="AN243" s="6"/>
      <c r="AO243" s="6">
        <v>0</v>
      </c>
      <c r="AP243" s="7">
        <v>0</v>
      </c>
      <c r="AQ243" s="1"/>
      <c r="AR243" s="1"/>
      <c r="AS243" s="1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14"/>
      <c r="BI243" s="14"/>
      <c r="BJ243" s="14"/>
      <c r="BK243" s="14"/>
      <c r="BL243" s="14"/>
      <c r="BM243" s="14"/>
      <c r="BN243" s="14"/>
      <c r="BO243" s="14"/>
      <c r="BP243" s="14"/>
      <c r="BQ243" s="14"/>
      <c r="BR243" s="14"/>
      <c r="BS243" s="14"/>
      <c r="BT243" s="14"/>
      <c r="BU243" s="14"/>
      <c r="BV243" s="14"/>
      <c r="BW243" s="14"/>
    </row>
    <row r="244" spans="35:75" hidden="1" x14ac:dyDescent="0.3">
      <c r="AI244" s="134" t="s">
        <v>219</v>
      </c>
      <c r="AJ244" s="1"/>
      <c r="AK244" s="1"/>
      <c r="AL244" s="1"/>
      <c r="AM244" s="1"/>
      <c r="AN244" s="1"/>
      <c r="AO244" s="1">
        <v>1.2</v>
      </c>
      <c r="AP244" s="2">
        <v>1.2</v>
      </c>
      <c r="AQ244" s="1"/>
      <c r="AR244" s="1"/>
      <c r="AS244" s="1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14"/>
      <c r="BI244" s="14"/>
      <c r="BJ244" s="14"/>
      <c r="BK244" s="14"/>
      <c r="BL244" s="14"/>
      <c r="BM244" s="14"/>
      <c r="BN244" s="14"/>
      <c r="BO244" s="14"/>
      <c r="BP244" s="14"/>
      <c r="BQ244" s="14"/>
      <c r="BR244" s="14"/>
      <c r="BS244" s="14"/>
      <c r="BT244" s="14"/>
      <c r="BU244" s="14"/>
      <c r="BV244" s="14"/>
      <c r="BW244" s="14"/>
    </row>
    <row r="245" spans="35:75" hidden="1" x14ac:dyDescent="0.3">
      <c r="AI245" s="134" t="s">
        <v>56</v>
      </c>
      <c r="AJ245" s="1"/>
      <c r="AK245" s="1"/>
      <c r="AL245" s="1"/>
      <c r="AM245" s="1"/>
      <c r="AN245" s="1"/>
      <c r="AO245" s="1">
        <v>1.1000000000000001</v>
      </c>
      <c r="AP245" s="2">
        <v>1.1000000000000001</v>
      </c>
      <c r="AQ245" s="1"/>
      <c r="AR245" s="1"/>
      <c r="AS245" s="1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14"/>
      <c r="BI245" s="14"/>
      <c r="BJ245" s="14"/>
      <c r="BK245" s="14"/>
      <c r="BL245" s="14"/>
      <c r="BM245" s="14"/>
      <c r="BN245" s="14"/>
      <c r="BO245" s="14"/>
      <c r="BP245" s="14"/>
      <c r="BQ245" s="14"/>
      <c r="BR245" s="14"/>
      <c r="BS245" s="14"/>
      <c r="BT245" s="14"/>
      <c r="BU245" s="14"/>
      <c r="BV245" s="14"/>
      <c r="BW245" s="14"/>
    </row>
    <row r="246" spans="35:75" hidden="1" x14ac:dyDescent="0.3">
      <c r="AI246" s="134" t="s">
        <v>220</v>
      </c>
      <c r="AJ246" s="1"/>
      <c r="AK246" s="1"/>
      <c r="AL246" s="1"/>
      <c r="AM246" s="1"/>
      <c r="AN246" s="1"/>
      <c r="AO246" s="1">
        <v>1.1000000000000001</v>
      </c>
      <c r="AP246" s="2">
        <v>1.1000000000000001</v>
      </c>
      <c r="AQ246" s="1"/>
      <c r="AR246" s="1"/>
      <c r="AS246" s="1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14"/>
      <c r="BI246" s="14"/>
      <c r="BJ246" s="14"/>
      <c r="BK246" s="14"/>
      <c r="BL246" s="14"/>
      <c r="BM246" s="14"/>
      <c r="BN246" s="14"/>
      <c r="BO246" s="14"/>
      <c r="BP246" s="14"/>
      <c r="BQ246" s="14"/>
      <c r="BR246" s="14"/>
      <c r="BS246" s="14"/>
      <c r="BT246" s="14"/>
      <c r="BU246" s="14"/>
      <c r="BV246" s="14"/>
      <c r="BW246" s="14"/>
    </row>
    <row r="247" spans="35:75" hidden="1" x14ac:dyDescent="0.3">
      <c r="AI247" s="134" t="s">
        <v>221</v>
      </c>
      <c r="AJ247" s="1"/>
      <c r="AK247" s="1"/>
      <c r="AL247" s="1"/>
      <c r="AM247" s="1"/>
      <c r="AN247" s="1"/>
      <c r="AO247" s="1">
        <v>1.1000000000000001</v>
      </c>
      <c r="AP247" s="2">
        <v>1.1000000000000001</v>
      </c>
      <c r="AQ247" s="1"/>
      <c r="AR247" s="1"/>
      <c r="AS247" s="1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</row>
    <row r="248" spans="35:75" hidden="1" x14ac:dyDescent="0.3">
      <c r="AI248" s="134" t="s">
        <v>54</v>
      </c>
      <c r="AJ248" s="1"/>
      <c r="AK248" s="1"/>
      <c r="AL248" s="1"/>
      <c r="AM248" s="1"/>
      <c r="AN248" s="1"/>
      <c r="AO248" s="1">
        <v>3.2</v>
      </c>
      <c r="AP248" s="2">
        <v>3</v>
      </c>
      <c r="AQ248" s="1"/>
      <c r="AR248" s="1"/>
      <c r="AS248" s="1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</row>
    <row r="249" spans="35:75" hidden="1" x14ac:dyDescent="0.3">
      <c r="AI249" s="134" t="s">
        <v>222</v>
      </c>
      <c r="AJ249" s="1"/>
      <c r="AK249" s="1"/>
      <c r="AL249" s="1"/>
      <c r="AM249" s="1"/>
      <c r="AN249" s="1"/>
      <c r="AO249" s="1">
        <v>1.2</v>
      </c>
      <c r="AP249" s="2">
        <v>0.2</v>
      </c>
      <c r="AQ249" s="1"/>
      <c r="AR249" s="1"/>
      <c r="AS249" s="1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14"/>
      <c r="BI249" s="14"/>
      <c r="BJ249" s="14"/>
      <c r="BK249" s="14"/>
      <c r="BL249" s="14"/>
      <c r="BM249" s="14"/>
      <c r="BN249" s="14"/>
      <c r="BO249" s="14"/>
      <c r="BP249" s="14"/>
      <c r="BQ249" s="14"/>
      <c r="BR249" s="14"/>
      <c r="BS249" s="14"/>
      <c r="BT249" s="14"/>
      <c r="BU249" s="14"/>
      <c r="BV249" s="14"/>
      <c r="BW249" s="14"/>
    </row>
    <row r="250" spans="35:75" hidden="1" x14ac:dyDescent="0.3">
      <c r="AI250" s="134" t="s">
        <v>223</v>
      </c>
      <c r="AJ250" s="1"/>
      <c r="AK250" s="1"/>
      <c r="AL250" s="1"/>
      <c r="AM250" s="1"/>
      <c r="AN250" s="1"/>
      <c r="AO250" s="1">
        <v>1.1000000000000001</v>
      </c>
      <c r="AP250" s="2">
        <v>0.1</v>
      </c>
      <c r="AQ250" s="1"/>
      <c r="AR250" s="1"/>
      <c r="AS250" s="1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14"/>
      <c r="BI250" s="14"/>
      <c r="BJ250" s="14"/>
      <c r="BK250" s="14"/>
      <c r="BL250" s="14"/>
      <c r="BM250" s="14"/>
      <c r="BN250" s="14"/>
      <c r="BO250" s="14"/>
      <c r="BP250" s="14"/>
      <c r="BQ250" s="14"/>
      <c r="BR250" s="14"/>
      <c r="BS250" s="14"/>
      <c r="BT250" s="14"/>
      <c r="BU250" s="14"/>
      <c r="BV250" s="14"/>
      <c r="BW250" s="14"/>
    </row>
    <row r="251" spans="35:75" hidden="1" x14ac:dyDescent="0.3">
      <c r="AI251" s="134" t="s">
        <v>224</v>
      </c>
      <c r="AJ251" s="1"/>
      <c r="AK251" s="1"/>
      <c r="AL251" s="1"/>
      <c r="AM251" s="1"/>
      <c r="AN251" s="1"/>
      <c r="AO251" s="1">
        <v>1</v>
      </c>
      <c r="AP251" s="2">
        <v>0</v>
      </c>
      <c r="AQ251" s="1"/>
      <c r="AR251" s="1"/>
      <c r="AS251" s="1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14"/>
      <c r="BI251" s="14"/>
      <c r="BJ251" s="14"/>
      <c r="BK251" s="14"/>
      <c r="BL251" s="14"/>
      <c r="BM251" s="14"/>
      <c r="BN251" s="14"/>
      <c r="BO251" s="14"/>
      <c r="BP251" s="14"/>
      <c r="BQ251" s="14"/>
      <c r="BR251" s="14"/>
      <c r="BS251" s="14"/>
      <c r="BT251" s="14"/>
      <c r="BU251" s="14"/>
      <c r="BV251" s="14"/>
      <c r="BW251" s="14"/>
    </row>
    <row r="252" spans="35:75" hidden="1" x14ac:dyDescent="0.3">
      <c r="AI252" s="134" t="s">
        <v>225</v>
      </c>
      <c r="AJ252" s="1"/>
      <c r="AK252" s="1"/>
      <c r="AL252" s="1"/>
      <c r="AM252" s="1"/>
      <c r="AN252" s="1"/>
      <c r="AO252" s="1">
        <v>1.2</v>
      </c>
      <c r="AP252" s="2">
        <v>1.2</v>
      </c>
      <c r="AQ252" s="1"/>
      <c r="AR252" s="1"/>
      <c r="AS252" s="1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14"/>
      <c r="BI252" s="14"/>
      <c r="BJ252" s="14"/>
      <c r="BK252" s="14"/>
      <c r="BL252" s="14"/>
      <c r="BM252" s="14"/>
      <c r="BN252" s="14"/>
      <c r="BO252" s="14"/>
      <c r="BP252" s="14"/>
      <c r="BQ252" s="14"/>
      <c r="BR252" s="14"/>
      <c r="BS252" s="14"/>
      <c r="BT252" s="14"/>
      <c r="BU252" s="14"/>
      <c r="BV252" s="14"/>
      <c r="BW252" s="14"/>
    </row>
    <row r="253" spans="35:75" hidden="1" x14ac:dyDescent="0.3">
      <c r="AI253" s="134" t="s">
        <v>226</v>
      </c>
      <c r="AJ253" s="1"/>
      <c r="AK253" s="1"/>
      <c r="AL253" s="1"/>
      <c r="AM253" s="1"/>
      <c r="AN253" s="1"/>
      <c r="AO253" s="1">
        <v>1.2</v>
      </c>
      <c r="AP253" s="2">
        <v>1.2</v>
      </c>
      <c r="AQ253" s="1"/>
      <c r="AR253" s="1"/>
      <c r="AS253" s="1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14"/>
      <c r="BI253" s="14"/>
      <c r="BJ253" s="14"/>
      <c r="BK253" s="14"/>
      <c r="BL253" s="14"/>
      <c r="BM253" s="14"/>
      <c r="BN253" s="14"/>
      <c r="BO253" s="14"/>
      <c r="BP253" s="14"/>
      <c r="BQ253" s="14"/>
      <c r="BR253" s="14"/>
      <c r="BS253" s="14"/>
      <c r="BT253" s="14"/>
      <c r="BU253" s="14"/>
      <c r="BV253" s="14"/>
      <c r="BW253" s="14"/>
    </row>
    <row r="254" spans="35:75" hidden="1" x14ac:dyDescent="0.3">
      <c r="AI254" s="134" t="s">
        <v>227</v>
      </c>
      <c r="AJ254" s="1"/>
      <c r="AK254" s="1"/>
      <c r="AL254" s="1"/>
      <c r="AM254" s="1"/>
      <c r="AN254" s="1"/>
      <c r="AO254" s="1">
        <v>-3.2</v>
      </c>
      <c r="AP254" s="2">
        <v>-3</v>
      </c>
      <c r="AQ254" s="1"/>
      <c r="AR254" s="1"/>
      <c r="AS254" s="1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14"/>
      <c r="BI254" s="14"/>
      <c r="BJ254" s="14"/>
      <c r="BK254" s="14"/>
      <c r="BL254" s="14"/>
      <c r="BM254" s="14"/>
      <c r="BN254" s="14"/>
      <c r="BO254" s="14"/>
      <c r="BP254" s="14"/>
      <c r="BQ254" s="14"/>
      <c r="BR254" s="14"/>
      <c r="BS254" s="14"/>
      <c r="BT254" s="14"/>
      <c r="BU254" s="14"/>
      <c r="BV254" s="14"/>
      <c r="BW254" s="14"/>
    </row>
    <row r="255" spans="35:75" hidden="1" x14ac:dyDescent="0.3">
      <c r="AI255" s="134" t="s">
        <v>228</v>
      </c>
      <c r="AJ255" s="1"/>
      <c r="AK255" s="1"/>
      <c r="AL255" s="1"/>
      <c r="AM255" s="1"/>
      <c r="AN255" s="1"/>
      <c r="AO255" s="1">
        <v>-1.1000000000000001</v>
      </c>
      <c r="AP255" s="2">
        <v>-1</v>
      </c>
      <c r="AQ255" s="1"/>
      <c r="AR255" s="1"/>
      <c r="AS255" s="1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</row>
    <row r="256" spans="35:75" hidden="1" x14ac:dyDescent="0.3">
      <c r="AI256" s="134" t="s">
        <v>229</v>
      </c>
      <c r="AJ256" s="1"/>
      <c r="AK256" s="1"/>
      <c r="AL256" s="1"/>
      <c r="AM256" s="1"/>
      <c r="AN256" s="1"/>
      <c r="AO256" s="1">
        <v>1.1000000000000001</v>
      </c>
      <c r="AP256" s="2">
        <v>0.1</v>
      </c>
      <c r="AQ256" s="1"/>
      <c r="AR256" s="1"/>
      <c r="AS256" s="1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14"/>
      <c r="BI256" s="14"/>
      <c r="BJ256" s="14"/>
      <c r="BK256" s="14"/>
      <c r="BL256" s="14"/>
      <c r="BM256" s="14"/>
      <c r="BN256" s="14"/>
      <c r="BO256" s="14"/>
      <c r="BP256" s="14"/>
      <c r="BQ256" s="14"/>
      <c r="BR256" s="14"/>
      <c r="BS256" s="14"/>
      <c r="BT256" s="14"/>
      <c r="BU256" s="14"/>
      <c r="BV256" s="14"/>
      <c r="BW256" s="14"/>
    </row>
    <row r="257" spans="35:75" hidden="1" x14ac:dyDescent="0.3">
      <c r="AI257" s="134" t="s">
        <v>230</v>
      </c>
      <c r="AJ257" s="1"/>
      <c r="AK257" s="1"/>
      <c r="AL257" s="1"/>
      <c r="AM257" s="1"/>
      <c r="AN257" s="1"/>
      <c r="AO257" s="1">
        <v>1.1000000000000001</v>
      </c>
      <c r="AP257" s="2">
        <v>0.3</v>
      </c>
      <c r="AQ257" s="1"/>
      <c r="AR257" s="1"/>
      <c r="AS257" s="1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14"/>
      <c r="BI257" s="14"/>
      <c r="BJ257" s="14"/>
      <c r="BK257" s="14"/>
      <c r="BL257" s="14"/>
      <c r="BM257" s="14"/>
      <c r="BN257" s="14"/>
      <c r="BO257" s="14"/>
      <c r="BP257" s="14"/>
      <c r="BQ257" s="14"/>
      <c r="BR257" s="14"/>
      <c r="BS257" s="14"/>
      <c r="BT257" s="14"/>
      <c r="BU257" s="14"/>
      <c r="BV257" s="14"/>
      <c r="BW257" s="14"/>
    </row>
    <row r="258" spans="35:75" hidden="1" x14ac:dyDescent="0.3">
      <c r="AI258" s="135" t="s">
        <v>231</v>
      </c>
      <c r="AJ258" s="3"/>
      <c r="AK258" s="3"/>
      <c r="AL258" s="3"/>
      <c r="AM258" s="3"/>
      <c r="AN258" s="3"/>
      <c r="AO258" s="3">
        <v>1.1000000000000001</v>
      </c>
      <c r="AP258" s="4">
        <v>1</v>
      </c>
      <c r="AQ258" s="1"/>
      <c r="AR258" s="1"/>
      <c r="AS258" s="1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14"/>
      <c r="BI258" s="14"/>
      <c r="BJ258" s="14"/>
      <c r="BK258" s="14"/>
      <c r="BL258" s="14"/>
      <c r="BM258" s="14"/>
      <c r="BN258" s="14"/>
      <c r="BO258" s="14"/>
      <c r="BP258" s="14"/>
      <c r="BQ258" s="14"/>
      <c r="BR258" s="14"/>
      <c r="BS258" s="14"/>
      <c r="BT258" s="14"/>
      <c r="BU258" s="14"/>
      <c r="BV258" s="14"/>
      <c r="BW258" s="14"/>
    </row>
    <row r="259" spans="35:75" hidden="1" x14ac:dyDescent="0.3">
      <c r="AI259" s="123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14"/>
      <c r="BI259" s="14"/>
      <c r="BJ259" s="14"/>
      <c r="BK259" s="14"/>
      <c r="BL259" s="14"/>
      <c r="BM259" s="14"/>
      <c r="BN259" s="14"/>
      <c r="BO259" s="14"/>
      <c r="BP259" s="14"/>
      <c r="BQ259" s="14"/>
      <c r="BR259" s="14"/>
      <c r="BS259" s="14"/>
      <c r="BT259" s="14"/>
      <c r="BU259" s="14"/>
      <c r="BV259" s="14"/>
      <c r="BW259" s="14"/>
    </row>
    <row r="260" spans="35:75" hidden="1" x14ac:dyDescent="0.3">
      <c r="AI260" s="136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14"/>
      <c r="BI260" s="14"/>
      <c r="BJ260" s="14"/>
      <c r="BK260" s="14"/>
      <c r="BL260" s="14"/>
      <c r="BM260" s="14"/>
      <c r="BN260" s="14"/>
      <c r="BO260" s="14"/>
      <c r="BP260" s="14"/>
      <c r="BQ260" s="14"/>
      <c r="BR260" s="14"/>
      <c r="BS260" s="14"/>
      <c r="BT260" s="14"/>
      <c r="BU260" s="14"/>
      <c r="BV260" s="14"/>
      <c r="BW260" s="14"/>
    </row>
    <row r="261" spans="35:75" hidden="1" x14ac:dyDescent="0.3">
      <c r="AI261" s="137" t="s">
        <v>232</v>
      </c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14"/>
      <c r="BI261" s="14"/>
      <c r="BJ261" s="14"/>
      <c r="BK261" s="14"/>
      <c r="BL261" s="14"/>
      <c r="BM261" s="14"/>
      <c r="BN261" s="14"/>
      <c r="BO261" s="14"/>
      <c r="BP261" s="14"/>
      <c r="BQ261" s="14"/>
      <c r="BR261" s="14"/>
      <c r="BS261" s="14"/>
      <c r="BT261" s="14"/>
      <c r="BU261" s="14"/>
      <c r="BV261" s="14"/>
      <c r="BW261" s="14"/>
    </row>
    <row r="262" spans="35:75" hidden="1" x14ac:dyDescent="0.3">
      <c r="AI262" s="137" t="s">
        <v>233</v>
      </c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</row>
    <row r="263" spans="35:75" hidden="1" x14ac:dyDescent="0.3">
      <c r="AI263" s="137" t="s">
        <v>170</v>
      </c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14"/>
      <c r="BI263" s="14"/>
      <c r="BJ263" s="14"/>
      <c r="BK263" s="14"/>
      <c r="BL263" s="14"/>
      <c r="BM263" s="14"/>
      <c r="BN263" s="14"/>
      <c r="BO263" s="14"/>
      <c r="BP263" s="14"/>
      <c r="BQ263" s="14"/>
      <c r="BR263" s="14"/>
      <c r="BS263" s="14"/>
      <c r="BT263" s="14"/>
      <c r="BU263" s="14"/>
      <c r="BV263" s="14"/>
      <c r="BW263" s="14"/>
    </row>
    <row r="264" spans="35:75" hidden="1" x14ac:dyDescent="0.3">
      <c r="AI264" s="137" t="s">
        <v>234</v>
      </c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14"/>
      <c r="BI264" s="14"/>
      <c r="BJ264" s="14"/>
      <c r="BK264" s="14"/>
      <c r="BL264" s="14"/>
      <c r="BM264" s="14"/>
      <c r="BN264" s="14"/>
      <c r="BO264" s="14"/>
      <c r="BP264" s="14"/>
      <c r="BQ264" s="14"/>
      <c r="BR264" s="14"/>
      <c r="BS264" s="14"/>
      <c r="BT264" s="14"/>
      <c r="BU264" s="14"/>
      <c r="BV264" s="14"/>
      <c r="BW264" s="14"/>
    </row>
    <row r="265" spans="35:75" hidden="1" x14ac:dyDescent="0.3">
      <c r="AI265" s="137" t="s">
        <v>235</v>
      </c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14"/>
      <c r="BI265" s="14"/>
      <c r="BJ265" s="14"/>
      <c r="BK265" s="14"/>
      <c r="BL265" s="14"/>
      <c r="BM265" s="14"/>
      <c r="BN265" s="14"/>
      <c r="BO265" s="14"/>
      <c r="BP265" s="14"/>
      <c r="BQ265" s="14"/>
      <c r="BR265" s="14"/>
      <c r="BS265" s="14"/>
      <c r="BT265" s="14"/>
      <c r="BU265" s="14"/>
      <c r="BV265" s="14"/>
      <c r="BW265" s="14"/>
    </row>
    <row r="266" spans="35:75" hidden="1" x14ac:dyDescent="0.3">
      <c r="AI266" s="137" t="s">
        <v>236</v>
      </c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14"/>
      <c r="BI266" s="14"/>
      <c r="BJ266" s="14"/>
      <c r="BK266" s="14"/>
      <c r="BL266" s="14"/>
      <c r="BM266" s="14"/>
      <c r="BN266" s="14"/>
      <c r="BO266" s="14"/>
      <c r="BP266" s="14"/>
      <c r="BQ266" s="14"/>
      <c r="BR266" s="14"/>
      <c r="BS266" s="14"/>
      <c r="BT266" s="14"/>
      <c r="BU266" s="14"/>
      <c r="BV266" s="14"/>
      <c r="BW266" s="14"/>
    </row>
    <row r="267" spans="35:75" hidden="1" x14ac:dyDescent="0.3">
      <c r="AI267" s="138" t="s">
        <v>64</v>
      </c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</row>
    <row r="268" spans="35:75" hidden="1" x14ac:dyDescent="0.3"/>
    <row r="269" spans="35:75" hidden="1" x14ac:dyDescent="0.3">
      <c r="AI269" s="133" t="s">
        <v>237</v>
      </c>
    </row>
    <row r="270" spans="35:75" hidden="1" x14ac:dyDescent="0.3">
      <c r="AI270" s="142" t="s">
        <v>238</v>
      </c>
    </row>
    <row r="271" spans="35:75" hidden="1" x14ac:dyDescent="0.3">
      <c r="AI271" s="143" t="s">
        <v>239</v>
      </c>
    </row>
    <row r="272" spans="35:75" hidden="1" x14ac:dyDescent="0.3">
      <c r="AI272" s="143" t="s">
        <v>240</v>
      </c>
    </row>
    <row r="273" spans="35:36" hidden="1" x14ac:dyDescent="0.3">
      <c r="AI273" s="143" t="s">
        <v>241</v>
      </c>
    </row>
    <row r="274" spans="35:36" hidden="1" x14ac:dyDescent="0.3">
      <c r="AI274" s="143" t="s">
        <v>242</v>
      </c>
    </row>
    <row r="275" spans="35:36" hidden="1" x14ac:dyDescent="0.3">
      <c r="AI275" s="143" t="s">
        <v>243</v>
      </c>
    </row>
    <row r="276" spans="35:36" hidden="1" x14ac:dyDescent="0.3">
      <c r="AI276" s="143" t="s">
        <v>244</v>
      </c>
    </row>
    <row r="277" spans="35:36" hidden="1" x14ac:dyDescent="0.3">
      <c r="AI277" s="143" t="s">
        <v>245</v>
      </c>
    </row>
    <row r="278" spans="35:36" hidden="1" x14ac:dyDescent="0.3">
      <c r="AI278" s="143" t="s">
        <v>246</v>
      </c>
    </row>
    <row r="279" spans="35:36" hidden="1" x14ac:dyDescent="0.3">
      <c r="AI279" s="143" t="s">
        <v>247</v>
      </c>
    </row>
    <row r="280" spans="35:36" hidden="1" x14ac:dyDescent="0.3">
      <c r="AI280" s="143" t="s">
        <v>248</v>
      </c>
    </row>
    <row r="281" spans="35:36" hidden="1" x14ac:dyDescent="0.3">
      <c r="AI281" s="143" t="s">
        <v>249</v>
      </c>
    </row>
    <row r="282" spans="35:36" hidden="1" x14ac:dyDescent="0.3">
      <c r="AI282" s="143" t="s">
        <v>250</v>
      </c>
    </row>
    <row r="283" spans="35:36" hidden="1" x14ac:dyDescent="0.3">
      <c r="AI283" s="143" t="s">
        <v>251</v>
      </c>
    </row>
    <row r="284" spans="35:36" hidden="1" x14ac:dyDescent="0.3">
      <c r="AI284" s="143" t="s">
        <v>252</v>
      </c>
    </row>
    <row r="285" spans="35:36" hidden="1" x14ac:dyDescent="0.3">
      <c r="AI285" s="143" t="s">
        <v>253</v>
      </c>
    </row>
    <row r="286" spans="35:36" hidden="1" x14ac:dyDescent="0.3">
      <c r="AI286" s="144" t="s">
        <v>254</v>
      </c>
    </row>
    <row r="287" spans="35:36" hidden="1" x14ac:dyDescent="0.3">
      <c r="AI287" s="145"/>
    </row>
    <row r="288" spans="35:36" hidden="1" x14ac:dyDescent="0.3">
      <c r="AI288" s="146"/>
      <c r="AJ288" s="154"/>
    </row>
    <row r="289" spans="35:36" hidden="1" x14ac:dyDescent="0.3">
      <c r="AI289" s="147">
        <v>1</v>
      </c>
      <c r="AJ289" s="154"/>
    </row>
    <row r="290" spans="35:36" hidden="1" x14ac:dyDescent="0.3">
      <c r="AI290" s="147">
        <v>2</v>
      </c>
      <c r="AJ290" s="154"/>
    </row>
    <row r="291" spans="35:36" hidden="1" x14ac:dyDescent="0.3">
      <c r="AI291" s="147">
        <v>3</v>
      </c>
      <c r="AJ291" s="154"/>
    </row>
    <row r="292" spans="35:36" hidden="1" x14ac:dyDescent="0.3">
      <c r="AI292" s="147">
        <v>4</v>
      </c>
      <c r="AJ292" s="154"/>
    </row>
    <row r="293" spans="35:36" hidden="1" x14ac:dyDescent="0.3">
      <c r="AI293" s="148">
        <v>5</v>
      </c>
      <c r="AJ293" s="154"/>
    </row>
    <row r="294" spans="35:36" hidden="1" x14ac:dyDescent="0.3">
      <c r="AI294" s="194"/>
      <c r="AJ294" s="154"/>
    </row>
    <row r="295" spans="35:36" hidden="1" x14ac:dyDescent="0.3">
      <c r="AI295" s="195"/>
      <c r="AJ295" s="154"/>
    </row>
    <row r="296" spans="35:36" hidden="1" x14ac:dyDescent="0.3">
      <c r="AI296" s="147" t="s">
        <v>255</v>
      </c>
      <c r="AJ296" s="154"/>
    </row>
    <row r="297" spans="35:36" hidden="1" x14ac:dyDescent="0.3">
      <c r="AI297" s="147" t="s">
        <v>256</v>
      </c>
      <c r="AJ297" s="154"/>
    </row>
    <row r="298" spans="35:36" hidden="1" x14ac:dyDescent="0.3">
      <c r="AI298" s="148" t="s">
        <v>257</v>
      </c>
      <c r="AJ298" s="154"/>
    </row>
    <row r="299" spans="35:36" hidden="1" x14ac:dyDescent="0.3">
      <c r="AI299" s="194"/>
      <c r="AJ299" s="154"/>
    </row>
    <row r="300" spans="35:36" hidden="1" x14ac:dyDescent="0.3">
      <c r="AI300" s="196"/>
      <c r="AJ300" s="119"/>
    </row>
    <row r="301" spans="35:36" hidden="1" x14ac:dyDescent="0.3">
      <c r="AI301" s="149" t="s">
        <v>258</v>
      </c>
      <c r="AJ301" s="120"/>
    </row>
    <row r="302" spans="35:36" hidden="1" x14ac:dyDescent="0.3">
      <c r="AI302" s="150" t="s">
        <v>259</v>
      </c>
      <c r="AJ302" s="122"/>
    </row>
    <row r="303" spans="35:36" hidden="1" x14ac:dyDescent="0.3"/>
    <row r="304" spans="35:36" hidden="1" x14ac:dyDescent="0.3"/>
    <row r="305" spans="35:35" hidden="1" x14ac:dyDescent="0.3">
      <c r="AI305" s="102" t="s">
        <v>167</v>
      </c>
    </row>
    <row r="306" spans="35:35" hidden="1" x14ac:dyDescent="0.3">
      <c r="AI306" s="102" t="s">
        <v>260</v>
      </c>
    </row>
    <row r="307" spans="35:35" hidden="1" x14ac:dyDescent="0.3">
      <c r="AI307" s="75" t="s">
        <v>261</v>
      </c>
    </row>
    <row r="308" spans="35:35" hidden="1" x14ac:dyDescent="0.3"/>
    <row r="309" spans="35:35" hidden="1" x14ac:dyDescent="0.3"/>
    <row r="310" spans="35:35" hidden="1" x14ac:dyDescent="0.3"/>
    <row r="311" spans="35:35" hidden="1" x14ac:dyDescent="0.3"/>
    <row r="312" spans="35:35" hidden="1" x14ac:dyDescent="0.3"/>
    <row r="313" spans="35:35" hidden="1" x14ac:dyDescent="0.3"/>
    <row r="314" spans="35:35" hidden="1" x14ac:dyDescent="0.3"/>
    <row r="315" spans="35:35" hidden="1" x14ac:dyDescent="0.3"/>
  </sheetData>
  <sheetProtection password="D7E5" sheet="1" objects="1" scenarios="1" formatCells="0" formatColumns="0" formatRows="0" insertColumns="0" insertRows="0" insertHyperlinks="0" deleteColumns="0" deleteRows="0" selectLockedCells="1" sort="0" autoFilter="0" pivotTables="0"/>
  <mergeCells count="281">
    <mergeCell ref="X94:AB94"/>
    <mergeCell ref="B89:AG89"/>
    <mergeCell ref="X95:AB95"/>
    <mergeCell ref="X90:AB90"/>
    <mergeCell ref="AC90:AG90"/>
    <mergeCell ref="K34:W34"/>
    <mergeCell ref="B77:R77"/>
    <mergeCell ref="B50:AG50"/>
    <mergeCell ref="X93:AB93"/>
    <mergeCell ref="AC42:AG42"/>
    <mergeCell ref="C43:W43"/>
    <mergeCell ref="K86:AG86"/>
    <mergeCell ref="X55:AB55"/>
    <mergeCell ref="AC55:AG55"/>
    <mergeCell ref="X56:AB56"/>
    <mergeCell ref="AC56:AG56"/>
    <mergeCell ref="C45:W45"/>
    <mergeCell ref="X41:AB41"/>
    <mergeCell ref="AC41:AG41"/>
    <mergeCell ref="C42:W42"/>
    <mergeCell ref="X42:AB42"/>
    <mergeCell ref="B106:W106"/>
    <mergeCell ref="X106:AB106"/>
    <mergeCell ref="AC106:AG106"/>
    <mergeCell ref="B107:W107"/>
    <mergeCell ref="X107:AB107"/>
    <mergeCell ref="AC107:AG107"/>
    <mergeCell ref="B1:AH4"/>
    <mergeCell ref="G36:W36"/>
    <mergeCell ref="X139:AB139"/>
    <mergeCell ref="AC139:AG139"/>
    <mergeCell ref="J103:M103"/>
    <mergeCell ref="X103:AB103"/>
    <mergeCell ref="AC103:AG103"/>
    <mergeCell ref="B104:W104"/>
    <mergeCell ref="X104:AB104"/>
    <mergeCell ref="AC104:AG104"/>
    <mergeCell ref="B105:W105"/>
    <mergeCell ref="X105:AB105"/>
    <mergeCell ref="AC105:AG105"/>
    <mergeCell ref="AC97:AG97"/>
    <mergeCell ref="L98:W98"/>
    <mergeCell ref="X98:AB98"/>
    <mergeCell ref="X82:AB82"/>
    <mergeCell ref="B56:W56"/>
    <mergeCell ref="I92:M92"/>
    <mergeCell ref="X92:AB92"/>
    <mergeCell ref="X123:AG123"/>
    <mergeCell ref="X118:AB118"/>
    <mergeCell ref="AC85:AG85"/>
    <mergeCell ref="K85:W85"/>
    <mergeCell ref="AC98:AG98"/>
    <mergeCell ref="B99:H99"/>
    <mergeCell ref="I99:AG99"/>
    <mergeCell ref="B100:E100"/>
    <mergeCell ref="M116:Y116"/>
    <mergeCell ref="F100:AG100"/>
    <mergeCell ref="B101:I102"/>
    <mergeCell ref="K101:AG101"/>
    <mergeCell ref="K102:W102"/>
    <mergeCell ref="X102:AB102"/>
    <mergeCell ref="AC102:AG102"/>
    <mergeCell ref="B122:AG122"/>
    <mergeCell ref="Y34:AA34"/>
    <mergeCell ref="B117:F117"/>
    <mergeCell ref="G117:AG117"/>
    <mergeCell ref="X35:AB35"/>
    <mergeCell ref="AC35:AG35"/>
    <mergeCell ref="X66:AB66"/>
    <mergeCell ref="M90:W90"/>
    <mergeCell ref="B61:AG61"/>
    <mergeCell ref="X62:AB62"/>
    <mergeCell ref="X63:AB63"/>
    <mergeCell ref="X64:AB64"/>
    <mergeCell ref="X65:AB65"/>
    <mergeCell ref="AC153:AG153"/>
    <mergeCell ref="B154:W154"/>
    <mergeCell ref="X110:AB110"/>
    <mergeCell ref="C153:W153"/>
    <mergeCell ref="X153:AB153"/>
    <mergeCell ref="C152:W152"/>
    <mergeCell ref="X152:AB152"/>
    <mergeCell ref="AC152:AG152"/>
    <mergeCell ref="X126:AB126"/>
    <mergeCell ref="X125:AB125"/>
    <mergeCell ref="X131:AB131"/>
    <mergeCell ref="B14:AG14"/>
    <mergeCell ref="B18:AG18"/>
    <mergeCell ref="B24:AG24"/>
    <mergeCell ref="E20:K20"/>
    <mergeCell ref="B161:R161"/>
    <mergeCell ref="S161:W161"/>
    <mergeCell ref="X161:AB161"/>
    <mergeCell ref="AC161:AG161"/>
    <mergeCell ref="B109:AG109"/>
    <mergeCell ref="X111:AB111"/>
    <mergeCell ref="X112:AB112"/>
    <mergeCell ref="J137:N137"/>
    <mergeCell ref="X137:AB137"/>
    <mergeCell ref="X135:AB135"/>
    <mergeCell ref="X136:AB136"/>
    <mergeCell ref="AC151:AG151"/>
    <mergeCell ref="J33:W33"/>
    <mergeCell ref="O20:AG20"/>
    <mergeCell ref="G19:W19"/>
    <mergeCell ref="AA19:AG19"/>
    <mergeCell ref="AE15:AG15"/>
    <mergeCell ref="J15:W15"/>
    <mergeCell ref="AC16:AG16"/>
    <mergeCell ref="G16:W16"/>
    <mergeCell ref="O26:AG26"/>
    <mergeCell ref="B30:AG31"/>
    <mergeCell ref="B32:AG32"/>
    <mergeCell ref="X33:AB33"/>
    <mergeCell ref="B52:R52"/>
    <mergeCell ref="S52:W52"/>
    <mergeCell ref="X52:AB52"/>
    <mergeCell ref="AC52:AG52"/>
    <mergeCell ref="B68:AG69"/>
    <mergeCell ref="B53:W53"/>
    <mergeCell ref="X58:AB58"/>
    <mergeCell ref="AC58:AG58"/>
    <mergeCell ref="B59:W59"/>
    <mergeCell ref="X59:AB59"/>
    <mergeCell ref="AC59:AG59"/>
    <mergeCell ref="B57:W57"/>
    <mergeCell ref="AD21:AG21"/>
    <mergeCell ref="AA25:AG25"/>
    <mergeCell ref="X130:AB130"/>
    <mergeCell ref="X129:AB129"/>
    <mergeCell ref="X128:AB128"/>
    <mergeCell ref="X127:AB127"/>
    <mergeCell ref="B76:AG76"/>
    <mergeCell ref="X78:AB78"/>
    <mergeCell ref="X79:AB79"/>
    <mergeCell ref="E28:W28"/>
    <mergeCell ref="AA28:AG28"/>
    <mergeCell ref="AC27:AG27"/>
    <mergeCell ref="G25:W25"/>
    <mergeCell ref="E22:W22"/>
    <mergeCell ref="AA22:AG22"/>
    <mergeCell ref="E26:K26"/>
    <mergeCell ref="B7:I7"/>
    <mergeCell ref="H12:W12"/>
    <mergeCell ref="AA12:AG12"/>
    <mergeCell ref="B6:Y6"/>
    <mergeCell ref="B9:AG10"/>
    <mergeCell ref="Z6:AG6"/>
    <mergeCell ref="B11:AG11"/>
    <mergeCell ref="X165:AB165"/>
    <mergeCell ref="AC162:AG162"/>
    <mergeCell ref="B162:W162"/>
    <mergeCell ref="X154:AB154"/>
    <mergeCell ref="AC154:AG154"/>
    <mergeCell ref="X156:AB156"/>
    <mergeCell ref="AC156:AG156"/>
    <mergeCell ref="X157:AB157"/>
    <mergeCell ref="AC157:AG157"/>
    <mergeCell ref="X163:AB163"/>
    <mergeCell ref="X169:AB169"/>
    <mergeCell ref="T179:AG180"/>
    <mergeCell ref="B170:AG171"/>
    <mergeCell ref="X132:AB132"/>
    <mergeCell ref="X166:AB166"/>
    <mergeCell ref="AC166:AG166"/>
    <mergeCell ref="X138:AB138"/>
    <mergeCell ref="C148:W148"/>
    <mergeCell ref="X148:AB148"/>
    <mergeCell ref="AC148:AG148"/>
    <mergeCell ref="AC165:AG165"/>
    <mergeCell ref="B165:W165"/>
    <mergeCell ref="B164:W164"/>
    <mergeCell ref="B163:W163"/>
    <mergeCell ref="AC164:AG164"/>
    <mergeCell ref="L97:W97"/>
    <mergeCell ref="X97:AB97"/>
    <mergeCell ref="T188:AG188"/>
    <mergeCell ref="C186:I186"/>
    <mergeCell ref="L186:R186"/>
    <mergeCell ref="C176:I176"/>
    <mergeCell ref="L176:R176"/>
    <mergeCell ref="B172:AG174"/>
    <mergeCell ref="B183:AG185"/>
    <mergeCell ref="B181:AG182"/>
    <mergeCell ref="B115:AG115"/>
    <mergeCell ref="AD116:AG116"/>
    <mergeCell ref="X167:AB167"/>
    <mergeCell ref="AC167:AG167"/>
    <mergeCell ref="B167:W167"/>
    <mergeCell ref="B166:W166"/>
    <mergeCell ref="AC149:AG149"/>
    <mergeCell ref="C150:W150"/>
    <mergeCell ref="X150:AB150"/>
    <mergeCell ref="AC150:AG150"/>
    <mergeCell ref="C151:W151"/>
    <mergeCell ref="X151:AB151"/>
    <mergeCell ref="D197:F197"/>
    <mergeCell ref="H197:K197"/>
    <mergeCell ref="O197:R197"/>
    <mergeCell ref="C149:W149"/>
    <mergeCell ref="X149:AB149"/>
    <mergeCell ref="B160:AG160"/>
    <mergeCell ref="AC155:AG155"/>
    <mergeCell ref="X155:AB155"/>
    <mergeCell ref="B155:W155"/>
    <mergeCell ref="B168:W168"/>
    <mergeCell ref="X162:AB162"/>
    <mergeCell ref="X168:AB168"/>
    <mergeCell ref="AC168:AG168"/>
    <mergeCell ref="AC163:AG163"/>
    <mergeCell ref="X164:AB164"/>
    <mergeCell ref="B159:AG159"/>
    <mergeCell ref="AC44:AG44"/>
    <mergeCell ref="AC48:AG48"/>
    <mergeCell ref="B96:AG96"/>
    <mergeCell ref="B86:J86"/>
    <mergeCell ref="R87:AB87"/>
    <mergeCell ref="AC87:AG87"/>
    <mergeCell ref="X85:AB85"/>
    <mergeCell ref="G87:Q87"/>
    <mergeCell ref="B84:AG84"/>
    <mergeCell ref="B70:AG70"/>
    <mergeCell ref="B71:AG71"/>
    <mergeCell ref="X73:AB73"/>
    <mergeCell ref="X72:AB72"/>
    <mergeCell ref="X77:AB77"/>
    <mergeCell ref="S77:W77"/>
    <mergeCell ref="B75:AG75"/>
    <mergeCell ref="B134:AG134"/>
    <mergeCell ref="B39:AG39"/>
    <mergeCell ref="B51:AG51"/>
    <mergeCell ref="B146:AG146"/>
    <mergeCell ref="X49:AB49"/>
    <mergeCell ref="AC49:AG49"/>
    <mergeCell ref="X46:AB46"/>
    <mergeCell ref="AC46:AG46"/>
    <mergeCell ref="B47:W47"/>
    <mergeCell ref="X47:AB47"/>
    <mergeCell ref="AC47:AG47"/>
    <mergeCell ref="X48:AB48"/>
    <mergeCell ref="X43:AB43"/>
    <mergeCell ref="AC43:AG43"/>
    <mergeCell ref="C44:W44"/>
    <mergeCell ref="X44:AB44"/>
    <mergeCell ref="S79:W79"/>
    <mergeCell ref="S82:W82"/>
    <mergeCell ref="S81:W81"/>
    <mergeCell ref="X45:AB45"/>
    <mergeCell ref="AC45:AG45"/>
    <mergeCell ref="C46:W46"/>
    <mergeCell ref="S80:W80"/>
    <mergeCell ref="X57:AB57"/>
    <mergeCell ref="AC57:AG57"/>
    <mergeCell ref="B58:W58"/>
    <mergeCell ref="X53:AB53"/>
    <mergeCell ref="AC53:AG53"/>
    <mergeCell ref="B54:W54"/>
    <mergeCell ref="X54:AB54"/>
    <mergeCell ref="AC54:AG54"/>
    <mergeCell ref="B55:W55"/>
    <mergeCell ref="X36:AB36"/>
    <mergeCell ref="AC36:AG36"/>
    <mergeCell ref="B145:AG145"/>
    <mergeCell ref="B147:W147"/>
    <mergeCell ref="X147:AB147"/>
    <mergeCell ref="AC147:AG147"/>
    <mergeCell ref="X80:AB80"/>
    <mergeCell ref="AC77:AG77"/>
    <mergeCell ref="B78:R78"/>
    <mergeCell ref="B79:R79"/>
    <mergeCell ref="B80:R80"/>
    <mergeCell ref="B81:R81"/>
    <mergeCell ref="B82:R82"/>
    <mergeCell ref="X124:AB124"/>
    <mergeCell ref="X81:AB81"/>
    <mergeCell ref="S78:W78"/>
    <mergeCell ref="B38:AG38"/>
    <mergeCell ref="B40:W40"/>
    <mergeCell ref="X40:AB40"/>
    <mergeCell ref="AC40:AG40"/>
    <mergeCell ref="C41:W41"/>
  </mergeCells>
  <dataValidations count="496">
    <dataValidation allowBlank="1" showInputMessage="1" showErrorMessage="1" promptTitle="Zadávání ploch do výkazu výměr" prompt="_x000a_Jsou-li orgánem památkové péče stanoveny podmínky určující zvláštní postup při provádění, platí pro danou část opatření zvýhodněný koeficient upravující výši dotace. Plochu těchto konstrukcí uveďte v tomto sloupci." sqref="S83"/>
    <dataValidation allowBlank="1" showInputMessage="1" showErrorMessage="1" promptTitle="Zadávání ploch do výkazu výměr" prompt="_x000a_Jsou-li orgánem památkové péče stanoveny podmínky určující zvláštní postup při provádění, platí pro danou část opatření zvýhodněný koeficient upravující výši dotace. Plochu těchto konstrukcí uveďte v tomto sloupci." sqref="T83"/>
    <dataValidation allowBlank="1" showInputMessage="1" showErrorMessage="1" promptTitle="Zadávání ploch do výkazu výměr" prompt="_x000a_Jsou-li orgánem památkové péče stanoveny podmínky určující zvláštní postup při provádění, platí pro danou část opatření zvýhodněný koeficient upravující výši dotace. Plochu těchto konstrukcí uveďte v tomto sloupci." sqref="U83"/>
    <dataValidation allowBlank="1" showInputMessage="1" showErrorMessage="1" promptTitle="Zadávání ploch do výkazu výměr" prompt="_x000a_Jsou-li orgánem památkové péče stanoveny podmínky určující zvláštní postup při provádění, platí pro danou část opatření zvýhodněný koeficient upravující výši dotace. Plochu těchto konstrukcí uveďte v tomto sloupci." sqref="V83"/>
    <dataValidation allowBlank="1" showInputMessage="1" showErrorMessage="1" promptTitle="Zadávání ploch do výkazu výměr" prompt="_x000a_Jsou-li orgánem památkové péče stanoveny podmínky určující zvláštní postup při provádění, platí pro danou část opatření zvýhodněný koeficient upravující výši dotace. Plochu těchto konstrukcí uveďte v tomto sloupci." sqref="W83"/>
    <dataValidation allowBlank="1" showInputMessage="1" showErrorMessage="1" promptTitle="Zadávání ploch ve výkazu výměr" prompt="_x000a_Plochu běžných konstrukcí (nepodléhající památkové péči) uveďte v tomto sloupci." sqref="X83"/>
    <dataValidation allowBlank="1" showInputMessage="1" showErrorMessage="1" promptTitle="Zadávání ploch ve výkazu výměr" prompt="_x000a_Plochu běžných konstrukcí (nepodléhající památkové péči) uveďte v tomto sloupci." sqref="Y83"/>
    <dataValidation allowBlank="1" showInputMessage="1" showErrorMessage="1" promptTitle="Zadávání ploch ve výkazu výměr" prompt="_x000a_Plochu běžných konstrukcí (nepodléhající památkové péči) uveďte v tomto sloupci." sqref="Z83"/>
    <dataValidation allowBlank="1" showInputMessage="1" showErrorMessage="1" promptTitle="Zadávání ploch ve výkazu výměr" prompt="_x000a_Plochu běžných konstrukcí (nepodléhající památkové péči) uveďte v tomto sloupci." sqref="AA83"/>
    <dataValidation allowBlank="1" showInputMessage="1" showErrorMessage="1" promptTitle="Zadávání ploch ve výkazu výměr" prompt="_x000a_Plochu běžných konstrukcí (nepodléhající památkové péči) uveďte v tomto sloupci." sqref="AB83"/>
    <dataValidation allowBlank="1" showInputMessage="1" showErrorMessage="1" prompt="Vyplňte alespoň přibližně období výstavby nebo případné velké rekonstrukce budovy." sqref="X35"/>
    <dataValidation allowBlank="1" showInputMessage="1" showErrorMessage="1" prompt="Vyplňuje se pouze v případě podání žádosti v oblasti podpory C.4 - instalace systému nuceného větrání." sqref="X132"/>
    <dataValidation allowBlank="1" showInputMessage="1" showErrorMessage="1" prompt="Vyplňuje se pouze v případě podání žádosti v oblasti podpory C.4 - instalace systému nuceného větrání." sqref="Y132"/>
    <dataValidation allowBlank="1" showInputMessage="1" showErrorMessage="1" prompt="Vyplňuje se pouze v případě podání žádosti v oblasti podpory C.4 - instalace systému nuceného větrání." sqref="Z132"/>
    <dataValidation allowBlank="1" showInputMessage="1" showErrorMessage="1" prompt="Vyplňuje se pouze v případě podání žádosti v oblasti podpory C.4 - instalace systému nuceného větrání." sqref="AA132"/>
    <dataValidation allowBlank="1" showInputMessage="1" showErrorMessage="1" prompt="Vyplňuje se pouze v případě podání žádosti v oblasti podpory C.4 - instalace systému nuceného větrání." sqref="AB132"/>
    <dataValidation type="list" allowBlank="1" showInputMessage="1" showErrorMessage="1" prompt="dosaženou hladinu podpory vyberte z rozbalovacího seznamu" sqref="X123">
      <formula1>$AI$228:$AI$232</formula1>
    </dataValidation>
    <dataValidation type="list" allowBlank="1" showInputMessage="1" showErrorMessage="1" prompt="dosaženou hladinu podpory vyberte z rozbalovacího seznamu" sqref="Y123">
      <formula1>$AI$228:$AI$232</formula1>
    </dataValidation>
    <dataValidation type="list" allowBlank="1" showInputMessage="1" showErrorMessage="1" prompt="dosaženou hladinu podpory vyberte z rozbalovacího seznamu" sqref="Z123">
      <formula1>$AI$228:$AI$232</formula1>
    </dataValidation>
    <dataValidation type="list" allowBlank="1" showInputMessage="1" showErrorMessage="1" prompt="dosaženou hladinu podpory vyberte z rozbalovacího seznamu" sqref="AA123">
      <formula1>$AI$228:$AI$232</formula1>
    </dataValidation>
    <dataValidation type="list" allowBlank="1" showInputMessage="1" showErrorMessage="1" prompt="dosaženou hladinu podpory vyberte z rozbalovacího seznamu" sqref="AB123">
      <formula1>$AI$228:$AI$232</formula1>
    </dataValidation>
    <dataValidation type="list" allowBlank="1" showInputMessage="1" showErrorMessage="1" prompt="dosaženou hladinu podpory vyberte z rozbalovacího seznamu" sqref="AC123">
      <formula1>$AI$228:$AI$232</formula1>
    </dataValidation>
    <dataValidation type="list" allowBlank="1" showInputMessage="1" showErrorMessage="1" prompt="dosaženou hladinu podpory vyberte z rozbalovacího seznamu" sqref="AD123">
      <formula1>$AI$228:$AI$232</formula1>
    </dataValidation>
    <dataValidation type="list" allowBlank="1" showInputMessage="1" showErrorMessage="1" prompt="dosaženou hladinu podpory vyberte z rozbalovacího seznamu" sqref="AE123">
      <formula1>$AI$228:$AI$232</formula1>
    </dataValidation>
    <dataValidation type="list" allowBlank="1" showInputMessage="1" showErrorMessage="1" prompt="dosaženou hladinu podpory vyberte z rozbalovacího seznamu" sqref="AF123">
      <formula1>$AI$228:$AI$232</formula1>
    </dataValidation>
    <dataValidation type="list" allowBlank="1" showInputMessage="1" showErrorMessage="1" prompt="dosaženou hladinu podpory vyberte z rozbalovacího seznamu" sqref="AG123">
      <formula1>$AI$228:$AI$232</formula1>
    </dataValidation>
    <dataValidation type="list" allowBlank="1" showInputMessage="1" showErrorMessage="1" prompt="klasifikační třídu vyberte z rozbalovacího seznamu" sqref="AC157">
      <formula1>$AI$260:$AI$267</formula1>
    </dataValidation>
    <dataValidation type="list" allowBlank="1" showInputMessage="1" showErrorMessage="1" prompt="klasifikační třídu vyberte z rozbalovacího seznamu" sqref="X157">
      <formula1>$AI$260:$AI$267</formula1>
    </dataValidation>
    <dataValidation type="list" allowBlank="1" showInputMessage="1" showErrorMessage="1" error="Musíte vybrat energonositel z vybíracího seznamu." prompt="energonositel vyberte z rozbalovacího seznamu " sqref="C148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C149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C150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C15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C15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C15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D148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D149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D150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D15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D15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D15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E148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E149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E150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E15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E15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E15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F148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F149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F150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F15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F15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F15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G148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G149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G150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G15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G15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G15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H148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H149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H150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H15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H15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H15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I148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I149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I150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I15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I15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I15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J148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J149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J150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J15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J15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J15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K148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K149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K150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K15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K15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K15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L148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L149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L150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L15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L15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L15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M148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M149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M150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M15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M15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M15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N148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N149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N150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N15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N15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N15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O148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O149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O150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O15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O15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O15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P148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P149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P150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P15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P15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P15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Q148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Q149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Q150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Q15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Q15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Q15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R148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R149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R150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R15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R15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R15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S148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S149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S150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S15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S15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S15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T148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T149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T150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T15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T15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T15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U148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U149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U150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U15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U15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U15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V148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V149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V150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V15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V15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V15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W148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W149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W150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W15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W15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W15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C4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C4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C4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C44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C45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C46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D4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D4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D4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D44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D45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D46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E4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E4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E4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E44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E45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E46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F4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F4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F4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F44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F45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F46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G4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G4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G4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G44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G45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G46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H4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H4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H4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H44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H45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H46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I4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I4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I4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I44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I45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I46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J4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J4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J4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J44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J45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J46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K4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K4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K4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K44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K45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K46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L4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L4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L4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L44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L45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L46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M4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M4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M4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M44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M45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M46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N4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N4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N4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N44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N45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N46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O4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O4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O4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O44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O45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O46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P4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P4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P4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P44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P45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P46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Q4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Q4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Q4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Q44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Q45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Q46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R4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R4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R4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R44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R45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R46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S4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S4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S4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S44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S45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S46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T4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T4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T4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T44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T45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T46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U4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U4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U4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U44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U45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U46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V4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V4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V4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V44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V45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V46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W41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W42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W43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W44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W45">
      <formula1>$AI$243:$AI$258</formula1>
    </dataValidation>
    <dataValidation type="list" allowBlank="1" showInputMessage="1" showErrorMessage="1" error="Musíte vybrat energonositel z vybíracího seznamu." prompt="energonositel vyberte z rozbalovacího seznamu " sqref="W46">
      <formula1>$AI$243:$AI$258</formula1>
    </dataValidation>
    <dataValidation type="list" allowBlank="1" showInputMessage="1" showErrorMessage="1" prompt="Typ systému vyberte z rozbalovacího seznamu" sqref="G117">
      <formula1>$AI$206:$AI$208</formula1>
    </dataValidation>
    <dataValidation type="list" allowBlank="1" showInputMessage="1" showErrorMessage="1" prompt="Typ systému vyberte z rozbalovacího seznamu" sqref="H117">
      <formula1>$AI$206:$AI$208</formula1>
    </dataValidation>
    <dataValidation type="list" allowBlank="1" showInputMessage="1" showErrorMessage="1" prompt="Typ systému vyberte z rozbalovacího seznamu" sqref="I117">
      <formula1>$AI$206:$AI$208</formula1>
    </dataValidation>
    <dataValidation type="list" allowBlank="1" showInputMessage="1" showErrorMessage="1" prompt="Typ systému vyberte z rozbalovacího seznamu" sqref="J117">
      <formula1>$AI$206:$AI$208</formula1>
    </dataValidation>
    <dataValidation type="list" allowBlank="1" showInputMessage="1" showErrorMessage="1" prompt="Typ systému vyberte z rozbalovacího seznamu" sqref="K117">
      <formula1>$AI$206:$AI$208</formula1>
    </dataValidation>
    <dataValidation type="list" allowBlank="1" showInputMessage="1" showErrorMessage="1" prompt="Typ systému vyberte z rozbalovacího seznamu" sqref="L117">
      <formula1>$AI$206:$AI$208</formula1>
    </dataValidation>
    <dataValidation type="list" allowBlank="1" showInputMessage="1" showErrorMessage="1" prompt="Typ systému vyberte z rozbalovacího seznamu" sqref="M117">
      <formula1>$AI$206:$AI$208</formula1>
    </dataValidation>
    <dataValidation type="list" allowBlank="1" showInputMessage="1" showErrorMessage="1" prompt="Typ systému vyberte z rozbalovacího seznamu" sqref="N117">
      <formula1>$AI$206:$AI$208</formula1>
    </dataValidation>
    <dataValidation type="list" allowBlank="1" showInputMessage="1" showErrorMessage="1" prompt="Typ systému vyberte z rozbalovacího seznamu" sqref="O117">
      <formula1>$AI$206:$AI$208</formula1>
    </dataValidation>
    <dataValidation type="list" allowBlank="1" showInputMessage="1" showErrorMessage="1" prompt="Typ systému vyberte z rozbalovacího seznamu" sqref="P117">
      <formula1>$AI$206:$AI$208</formula1>
    </dataValidation>
    <dataValidation type="list" allowBlank="1" showInputMessage="1" showErrorMessage="1" prompt="Typ systému vyberte z rozbalovacího seznamu" sqref="Q117">
      <formula1>$AI$206:$AI$208</formula1>
    </dataValidation>
    <dataValidation type="list" allowBlank="1" showInputMessage="1" showErrorMessage="1" prompt="Typ systému vyberte z rozbalovacího seznamu" sqref="R117">
      <formula1>$AI$206:$AI$208</formula1>
    </dataValidation>
    <dataValidation type="list" allowBlank="1" showInputMessage="1" showErrorMessage="1" prompt="Typ systému vyberte z rozbalovacího seznamu" sqref="S117">
      <formula1>$AI$206:$AI$208</formula1>
    </dataValidation>
    <dataValidation type="list" allowBlank="1" showInputMessage="1" showErrorMessage="1" prompt="Typ systému vyberte z rozbalovacího seznamu" sqref="T117">
      <formula1>$AI$206:$AI$208</formula1>
    </dataValidation>
    <dataValidation type="list" allowBlank="1" showInputMessage="1" showErrorMessage="1" prompt="Typ systému vyberte z rozbalovacího seznamu" sqref="U117">
      <formula1>$AI$206:$AI$208</formula1>
    </dataValidation>
    <dataValidation type="list" allowBlank="1" showInputMessage="1" showErrorMessage="1" prompt="Typ systému vyberte z rozbalovacího seznamu" sqref="V117">
      <formula1>$AI$206:$AI$208</formula1>
    </dataValidation>
    <dataValidation type="list" allowBlank="1" showInputMessage="1" showErrorMessage="1" prompt="Typ systému vyberte z rozbalovacího seznamu" sqref="W117">
      <formula1>$AI$206:$AI$208</formula1>
    </dataValidation>
    <dataValidation type="list" allowBlank="1" showInputMessage="1" showErrorMessage="1" prompt="Typ systému vyberte z rozbalovacího seznamu" sqref="X117">
      <formula1>$AI$206:$AI$208</formula1>
    </dataValidation>
    <dataValidation type="list" allowBlank="1" showInputMessage="1" showErrorMessage="1" prompt="Typ systému vyberte z rozbalovacího seznamu" sqref="Y117">
      <formula1>$AI$206:$AI$208</formula1>
    </dataValidation>
    <dataValidation type="list" allowBlank="1" showInputMessage="1" showErrorMessage="1" prompt="Typ systému vyberte z rozbalovacího seznamu" sqref="Z117">
      <formula1>$AI$206:$AI$208</formula1>
    </dataValidation>
    <dataValidation type="list" allowBlank="1" showInputMessage="1" showErrorMessage="1" prompt="Typ systému vyberte z rozbalovacího seznamu" sqref="AA117">
      <formula1>$AI$206:$AI$208</formula1>
    </dataValidation>
    <dataValidation type="list" allowBlank="1" showInputMessage="1" showErrorMessage="1" prompt="Typ systému vyberte z rozbalovacího seznamu" sqref="AB117">
      <formula1>$AI$206:$AI$208</formula1>
    </dataValidation>
    <dataValidation type="list" allowBlank="1" showInputMessage="1" showErrorMessage="1" prompt="Typ systému vyberte z rozbalovacího seznamu" sqref="AC117">
      <formula1>$AI$206:$AI$208</formula1>
    </dataValidation>
    <dataValidation type="list" allowBlank="1" showInputMessage="1" showErrorMessage="1" prompt="Typ systému vyberte z rozbalovacího seznamu" sqref="AD117">
      <formula1>$AI$206:$AI$208</formula1>
    </dataValidation>
    <dataValidation type="list" allowBlank="1" showInputMessage="1" showErrorMessage="1" prompt="Typ systému vyberte z rozbalovacího seznamu" sqref="AE117">
      <formula1>$AI$206:$AI$208</formula1>
    </dataValidation>
    <dataValidation type="list" allowBlank="1" showInputMessage="1" showErrorMessage="1" prompt="Typ systému vyberte z rozbalovacího seznamu" sqref="AF117">
      <formula1>$AI$206:$AI$208</formula1>
    </dataValidation>
    <dataValidation type="list" allowBlank="1" showInputMessage="1" showErrorMessage="1" prompt="Typ systému vyberte z rozbalovacího seznamu" sqref="AG117">
      <formula1>$AI$206:$AI$208</formula1>
    </dataValidation>
    <dataValidation allowBlank="1" showInputMessage="1" showErrorMessage="1" prompt="_x000a_" sqref="AC36"/>
    <dataValidation allowBlank="1" showInputMessage="1" showErrorMessage="1" prompt="_x000a_" sqref="AD36"/>
    <dataValidation allowBlank="1" showInputMessage="1" showErrorMessage="1" prompt="_x000a_" sqref="AE36"/>
    <dataValidation allowBlank="1" showInputMessage="1" showErrorMessage="1" prompt="_x000a_" sqref="AF36"/>
    <dataValidation allowBlank="1" showInputMessage="1" showErrorMessage="1" prompt="_x000a_" sqref="AG36"/>
    <dataValidation allowBlank="1" showInputMessage="1" showErrorMessage="1" prompt="Účinnost zpětného získávání tepla se zadává podle podmínek programu Nová zelená úsporám." sqref="X118"/>
    <dataValidation allowBlank="1" showInputMessage="1" showErrorMessage="1" prompt="Účinnost zpětného získávání tepla se zadává podle podmínek programu Nová zelená úsporám." sqref="Y118"/>
    <dataValidation allowBlank="1" showInputMessage="1" showErrorMessage="1" prompt="Účinnost zpětného získávání tepla se zadává podle podmínek programu Nová zelená úsporám." sqref="Z118"/>
    <dataValidation allowBlank="1" showInputMessage="1" showErrorMessage="1" prompt="Účinnost zpětného získávání tepla se zadává podle podmínek programu Nová zelená úsporám." sqref="AA118"/>
    <dataValidation allowBlank="1" showInputMessage="1" showErrorMessage="1" prompt="Účinnost zpětného získávání tepla se zadává podle podmínek programu Nová zelená úsporám." sqref="AB118"/>
    <dataValidation allowBlank="1" showInputMessage="1" showErrorMessage="1" prompt="Vyplňuje se pouze u spalovacích zdrojů._x000a_" sqref="G87"/>
    <dataValidation allowBlank="1" showInputMessage="1" showErrorMessage="1" prompt="Vyplňuje se pouze u spalovacích zdrojů._x000a_" sqref="H87"/>
    <dataValidation allowBlank="1" showInputMessage="1" showErrorMessage="1" prompt="Vyplňuje se pouze u spalovacích zdrojů._x000a_" sqref="I87"/>
    <dataValidation allowBlank="1" showInputMessage="1" showErrorMessage="1" prompt="Vyplňuje se pouze u spalovacích zdrojů._x000a_" sqref="J87"/>
    <dataValidation allowBlank="1" showInputMessage="1" showErrorMessage="1" prompt="Vyplňuje se pouze u spalovacích zdrojů._x000a_" sqref="K87"/>
    <dataValidation allowBlank="1" showInputMessage="1" showErrorMessage="1" prompt="Vyplňuje se pouze u spalovacích zdrojů._x000a_" sqref="L87"/>
    <dataValidation allowBlank="1" showInputMessage="1" showErrorMessage="1" prompt="Vyplňuje se pouze u spalovacích zdrojů._x000a_" sqref="M87"/>
    <dataValidation allowBlank="1" showInputMessage="1" showErrorMessage="1" prompt="Vyplňuje se pouze u spalovacích zdrojů._x000a_" sqref="N87"/>
    <dataValidation allowBlank="1" showInputMessage="1" showErrorMessage="1" prompt="Vyplňuje se pouze u spalovacích zdrojů._x000a_" sqref="O87"/>
    <dataValidation allowBlank="1" showInputMessage="1" showErrorMessage="1" prompt="Vyplňuje se pouze u spalovacích zdrojů._x000a_" sqref="P87"/>
    <dataValidation allowBlank="1" showInputMessage="1" showErrorMessage="1" prompt="Vyplňuje se pouze u spalovacích zdrojů._x000a_" sqref="Q87"/>
    <dataValidation type="list" allowBlank="1" showInputMessage="1" showErrorMessage="1" prompt="Vyplňuje se pouze u spalovacích zdrojů." sqref="X36">
      <formula1>$AI$288:$AI$293</formula1>
    </dataValidation>
    <dataValidation type="list" allowBlank="1" showInputMessage="1" showErrorMessage="1" prompt="Vyplňuje se pouze u spalovacích zdrojů." sqref="Y36">
      <formula1>$AI$288:$AI$293</formula1>
    </dataValidation>
    <dataValidation type="list" allowBlank="1" showInputMessage="1" showErrorMessage="1" prompt="Vyplňuje se pouze u spalovacích zdrojů." sqref="Z36">
      <formula1>$AI$288:$AI$293</formula1>
    </dataValidation>
    <dataValidation type="list" allowBlank="1" showInputMessage="1" showErrorMessage="1" prompt="Vyplňuje se pouze u spalovacích zdrojů." sqref="AA36">
      <formula1>$AI$288:$AI$293</formula1>
    </dataValidation>
    <dataValidation type="list" allowBlank="1" showInputMessage="1" showErrorMessage="1" prompt="Vyplňuje se pouze u spalovacích zdrojů." sqref="AB36">
      <formula1>$AI$288:$AI$293</formula1>
    </dataValidation>
    <dataValidation type="list" allowBlank="1" showInputMessage="1" showErrorMessage="1" sqref="G36">
      <formula1>$AI$269:$AI$286</formula1>
    </dataValidation>
    <dataValidation type="list" allowBlank="1" showInputMessage="1" showErrorMessage="1" sqref="K86">
      <formula1>$AI$195:$AI$204</formula1>
    </dataValidation>
    <dataValidation type="list" allowBlank="1" showInputMessage="1" showErrorMessage="1" sqref="L86">
      <formula1>$AI$195:$AI$204</formula1>
    </dataValidation>
    <dataValidation type="list" allowBlank="1" showInputMessage="1" showErrorMessage="1" sqref="M86">
      <formula1>$AI$195:$AI$204</formula1>
    </dataValidation>
    <dataValidation type="list" allowBlank="1" showInputMessage="1" showErrorMessage="1" sqref="N86">
      <formula1>$AI$195:$AI$204</formula1>
    </dataValidation>
    <dataValidation type="list" allowBlank="1" showInputMessage="1" showErrorMessage="1" sqref="O86">
      <formula1>$AI$195:$AI$204</formula1>
    </dataValidation>
    <dataValidation type="list" allowBlank="1" showInputMessage="1" showErrorMessage="1" sqref="P86">
      <formula1>$AI$195:$AI$204</formula1>
    </dataValidation>
    <dataValidation type="list" allowBlank="1" showInputMessage="1" showErrorMessage="1" sqref="Q86">
      <formula1>$AI$195:$AI$204</formula1>
    </dataValidation>
    <dataValidation type="list" allowBlank="1" showInputMessage="1" showErrorMessage="1" sqref="R86">
      <formula1>$AI$195:$AI$204</formula1>
    </dataValidation>
    <dataValidation type="list" allowBlank="1" showInputMessage="1" showErrorMessage="1" sqref="S86">
      <formula1>$AI$195:$AI$204</formula1>
    </dataValidation>
    <dataValidation type="list" allowBlank="1" showInputMessage="1" showErrorMessage="1" sqref="T86">
      <formula1>$AI$195:$AI$204</formula1>
    </dataValidation>
    <dataValidation type="list" allowBlank="1" showInputMessage="1" showErrorMessage="1" sqref="U86">
      <formula1>$AI$195:$AI$204</formula1>
    </dataValidation>
    <dataValidation type="list" allowBlank="1" showInputMessage="1" showErrorMessage="1" sqref="V86">
      <formula1>$AI$195:$AI$204</formula1>
    </dataValidation>
    <dataValidation type="list" allowBlank="1" showInputMessage="1" showErrorMessage="1" sqref="W86">
      <formula1>$AI$195:$AI$204</formula1>
    </dataValidation>
    <dataValidation type="list" allowBlank="1" showInputMessage="1" showErrorMessage="1" sqref="X86">
      <formula1>$AI$195:$AI$204</formula1>
    </dataValidation>
    <dataValidation type="list" allowBlank="1" showInputMessage="1" showErrorMessage="1" sqref="Y86">
      <formula1>$AI$195:$AI$204</formula1>
    </dataValidation>
    <dataValidation type="list" allowBlank="1" showInputMessage="1" showErrorMessage="1" sqref="Z86">
      <formula1>$AI$195:$AI$204</formula1>
    </dataValidation>
    <dataValidation type="list" allowBlank="1" showInputMessage="1" showErrorMessage="1" sqref="AA86">
      <formula1>$AI$195:$AI$204</formula1>
    </dataValidation>
    <dataValidation type="list" allowBlank="1" showInputMessage="1" showErrorMessage="1" sqref="AB86">
      <formula1>$AI$195:$AI$204</formula1>
    </dataValidation>
    <dataValidation type="list" allowBlank="1" showInputMessage="1" showErrorMessage="1" sqref="AC86">
      <formula1>$AI$195:$AI$204</formula1>
    </dataValidation>
    <dataValidation type="list" allowBlank="1" showInputMessage="1" showErrorMessage="1" sqref="AD86">
      <formula1>$AI$195:$AI$204</formula1>
    </dataValidation>
    <dataValidation type="list" allowBlank="1" showInputMessage="1" showErrorMessage="1" sqref="AE86">
      <formula1>$AI$195:$AI$204</formula1>
    </dataValidation>
    <dataValidation type="list" allowBlank="1" showInputMessage="1" showErrorMessage="1" sqref="AF86">
      <formula1>$AI$195:$AI$204</formula1>
    </dataValidation>
    <dataValidation type="list" allowBlank="1" showInputMessage="1" showErrorMessage="1" sqref="AG86">
      <formula1>$AI$195:$AI$204</formula1>
    </dataValidation>
    <dataValidation type="list" allowBlank="1" showInputMessage="1" showErrorMessage="1" prompt="Vyplňte klasifikační třídu energetické náročnosti budovy pro neobnovitelnou primární energii" sqref="AC49">
      <formula1>$AI$260:$AI$267</formula1>
    </dataValidation>
    <dataValidation type="list" allowBlank="1" showInputMessage="1" showErrorMessage="1" prompt="Vyplňte klasifikační třídu energetické náročnosti budovy pro neobnovitelnou primární energii" sqref="AD49">
      <formula1>$AI$260:$AI$267</formula1>
    </dataValidation>
    <dataValidation type="list" allowBlank="1" showInputMessage="1" showErrorMessage="1" prompt="Vyplňte klasifikační třídu energetické náročnosti budovy pro neobnovitelnou primární energii" sqref="AE49">
      <formula1>$AI$260:$AI$267</formula1>
    </dataValidation>
    <dataValidation type="list" allowBlank="1" showInputMessage="1" showErrorMessage="1" prompt="Vyplňte klasifikační třídu energetické náročnosti budovy pro neobnovitelnou primární energii" sqref="AF49">
      <formula1>$AI$260:$AI$267</formula1>
    </dataValidation>
    <dataValidation type="list" allowBlank="1" showInputMessage="1" showErrorMessage="1" prompt="Vyplňte klasifikační třídu energetické náročnosti budovy pro neobnovitelnou primární energii" sqref="AG49">
      <formula1>$AI$260:$AI$267</formula1>
    </dataValidation>
    <dataValidation type="list" allowBlank="1" showInputMessage="1" showErrorMessage="1" prompt="Vyplňte klasifikační třídu energetické náročnosti budovy pro celkovou dodanou energii" sqref="X49">
      <formula1>$AI$260:$AI$267</formula1>
    </dataValidation>
    <dataValidation type="list" allowBlank="1" showInputMessage="1" showErrorMessage="1" prompt="Vyplňte klasifikační třídu energetické náročnosti budovy pro celkovou dodanou energii" sqref="Y49">
      <formula1>$AI$260:$AI$267</formula1>
    </dataValidation>
    <dataValidation type="list" allowBlank="1" showInputMessage="1" showErrorMessage="1" prompt="Vyplňte klasifikační třídu energetické náročnosti budovy pro celkovou dodanou energii" sqref="Z49">
      <formula1>$AI$260:$AI$267</formula1>
    </dataValidation>
    <dataValidation type="list" allowBlank="1" showInputMessage="1" showErrorMessage="1" prompt="Vyplňte klasifikační třídu energetické náročnosti budovy pro celkovou dodanou energii" sqref="AA49">
      <formula1>$AI$260:$AI$267</formula1>
    </dataValidation>
    <dataValidation type="list" allowBlank="1" showInputMessage="1" showErrorMessage="1" prompt="Vyplňte klasifikační třídu energetické náročnosti budovy pro celkovou dodanou energii" sqref="AB49">
      <formula1>$AI$260:$AI$267</formula1>
    </dataValidation>
    <dataValidation allowBlank="1" showInputMessage="1" showErrorMessage="1" prompt="Vyplňte referenční hodnotu neobnovitelné primární energie" sqref="AC48"/>
    <dataValidation allowBlank="1" showInputMessage="1" showErrorMessage="1" prompt="Vyplňte referenční hodnotu neobnovitelné primární energie" sqref="AD48"/>
    <dataValidation allowBlank="1" showInputMessage="1" showErrorMessage="1" prompt="Vyplňte referenční hodnotu neobnovitelné primární energie" sqref="AE48"/>
    <dataValidation allowBlank="1" showInputMessage="1" showErrorMessage="1" prompt="Vyplňte referenční hodnotu neobnovitelné primární energie" sqref="AF48"/>
    <dataValidation allowBlank="1" showInputMessage="1" showErrorMessage="1" prompt="Vyplňte referenční hodnotu neobnovitelné primární energie" sqref="AG48"/>
    <dataValidation allowBlank="1" showInputMessage="1" showErrorMessage="1" prompt="Vyplňte referenční hodnotu neobnovitelné primární energie" sqref="AC156"/>
    <dataValidation allowBlank="1" showInputMessage="1" showErrorMessage="1" prompt="Vyplňte referenční hodnotu neobnovitelné primární energie" sqref="AD156"/>
    <dataValidation allowBlank="1" showInputMessage="1" showErrorMessage="1" prompt="Vyplňte referenční hodnotu neobnovitelné primární energie" sqref="AE156"/>
    <dataValidation allowBlank="1" showInputMessage="1" showErrorMessage="1" prompt="Vyplňte referenční hodnotu neobnovitelné primární energie" sqref="AF156"/>
    <dataValidation allowBlank="1" showInputMessage="1" showErrorMessage="1" prompt="Vyplňte referenční hodnotu neobnovitelné primární energie" sqref="AG156"/>
    <dataValidation allowBlank="1" showInputMessage="1" showErrorMessage="1" prompt="Vyplňte referenční hodnotu celkové dodané energie" sqref="X48"/>
    <dataValidation allowBlank="1" showInputMessage="1" showErrorMessage="1" prompt="Vyplňte referenční hodnotu celkové dodané energie" sqref="Y48"/>
    <dataValidation allowBlank="1" showInputMessage="1" showErrorMessage="1" prompt="Vyplňte referenční hodnotu celkové dodané energie" sqref="Z48"/>
    <dataValidation allowBlank="1" showInputMessage="1" showErrorMessage="1" prompt="Vyplňte referenční hodnotu celkové dodané energie" sqref="AA48"/>
    <dataValidation allowBlank="1" showInputMessage="1" showErrorMessage="1" prompt="Vyplňte referenční hodnotu celkové dodané energie" sqref="AB48"/>
    <dataValidation allowBlank="1" showInputMessage="1" showErrorMessage="1" prompt="Vyplňte referenční hodnotu celkové dodané energie" sqref="X156"/>
    <dataValidation allowBlank="1" showInputMessage="1" showErrorMessage="1" prompt="Vyplňte referenční hodnotu celkové dodané energie" sqref="Y156"/>
    <dataValidation allowBlank="1" showInputMessage="1" showErrorMessage="1" prompt="Vyplňte referenční hodnotu celkové dodané energie" sqref="Z156"/>
    <dataValidation allowBlank="1" showInputMessage="1" showErrorMessage="1" prompt="Vyplňte referenční hodnotu celkové dodané energie" sqref="AA156"/>
    <dataValidation allowBlank="1" showInputMessage="1" showErrorMessage="1" prompt="Vyplňte referenční hodnotu celkové dodané energie" sqref="AB156"/>
    <dataValidation allowBlank="1" showInputMessage="1" showErrorMessage="1" prompt="Účinnost zdroje tepla a hodnota topného faktoru se zadává podle podmínek programu Nová zelená úsporám._x000a_" sqref="AC87"/>
    <dataValidation type="list" allowBlank="1" showInputMessage="1" showErrorMessage="1" sqref="I99">
      <formula1>$AI$295:$AI$298</formula1>
    </dataValidation>
    <dataValidation type="list" allowBlank="1" showInputMessage="1" showErrorMessage="1" sqref="J99">
      <formula1>$AI$295:$AI$298</formula1>
    </dataValidation>
    <dataValidation type="list" allowBlank="1" showInputMessage="1" showErrorMessage="1" sqref="K99">
      <formula1>$AI$295:$AI$298</formula1>
    </dataValidation>
    <dataValidation type="list" allowBlank="1" showInputMessage="1" showErrorMessage="1" sqref="L99">
      <formula1>$AI$295:$AI$298</formula1>
    </dataValidation>
    <dataValidation type="list" allowBlank="1" showInputMessage="1" showErrorMessage="1" sqref="M99">
      <formula1>$AI$295:$AI$298</formula1>
    </dataValidation>
    <dataValidation type="list" allowBlank="1" showInputMessage="1" showErrorMessage="1" sqref="N99">
      <formula1>$AI$295:$AI$298</formula1>
    </dataValidation>
    <dataValidation type="list" allowBlank="1" showInputMessage="1" showErrorMessage="1" sqref="O99">
      <formula1>$AI$295:$AI$298</formula1>
    </dataValidation>
    <dataValidation type="list" allowBlank="1" showInputMessage="1" showErrorMessage="1" sqref="P99">
      <formula1>$AI$295:$AI$298</formula1>
    </dataValidation>
    <dataValidation type="list" allowBlank="1" showInputMessage="1" showErrorMessage="1" sqref="Q99">
      <formula1>$AI$295:$AI$298</formula1>
    </dataValidation>
    <dataValidation type="list" allowBlank="1" showInputMessage="1" showErrorMessage="1" sqref="R99">
      <formula1>$AI$295:$AI$298</formula1>
    </dataValidation>
    <dataValidation type="list" allowBlank="1" showInputMessage="1" showErrorMessage="1" sqref="S99">
      <formula1>$AI$295:$AI$298</formula1>
    </dataValidation>
    <dataValidation type="list" allowBlank="1" showInputMessage="1" showErrorMessage="1" sqref="T99">
      <formula1>$AI$295:$AI$298</formula1>
    </dataValidation>
    <dataValidation type="list" allowBlank="1" showInputMessage="1" showErrorMessage="1" sqref="U99">
      <formula1>$AI$295:$AI$298</formula1>
    </dataValidation>
    <dataValidation type="list" allowBlank="1" showInputMessage="1" showErrorMessage="1" sqref="V99">
      <formula1>$AI$295:$AI$298</formula1>
    </dataValidation>
    <dataValidation type="list" allowBlank="1" showInputMessage="1" showErrorMessage="1" sqref="W99">
      <formula1>$AI$295:$AI$298</formula1>
    </dataValidation>
    <dataValidation type="list" allowBlank="1" showInputMessage="1" showErrorMessage="1" sqref="X99">
      <formula1>$AI$295:$AI$298</formula1>
    </dataValidation>
    <dataValidation type="list" allowBlank="1" showInputMessage="1" showErrorMessage="1" sqref="Y99">
      <formula1>$AI$295:$AI$298</formula1>
    </dataValidation>
    <dataValidation type="list" allowBlank="1" showInputMessage="1" showErrorMessage="1" sqref="Z99">
      <formula1>$AI$295:$AI$298</formula1>
    </dataValidation>
    <dataValidation type="list" allowBlank="1" showInputMessage="1" showErrorMessage="1" sqref="AA99">
      <formula1>$AI$295:$AI$298</formula1>
    </dataValidation>
    <dataValidation type="list" allowBlank="1" showInputMessage="1" showErrorMessage="1" sqref="AB99">
      <formula1>$AI$295:$AI$298</formula1>
    </dataValidation>
    <dataValidation type="list" allowBlank="1" showInputMessage="1" showErrorMessage="1" sqref="AC99">
      <formula1>$AI$295:$AI$298</formula1>
    </dataValidation>
    <dataValidation type="list" allowBlank="1" showInputMessage="1" showErrorMessage="1" sqref="AD99">
      <formula1>$AI$295:$AI$298</formula1>
    </dataValidation>
    <dataValidation type="list" allowBlank="1" showInputMessage="1" showErrorMessage="1" sqref="AE99">
      <formula1>$AI$295:$AI$298</formula1>
    </dataValidation>
    <dataValidation type="list" allowBlank="1" showInputMessage="1" showErrorMessage="1" sqref="AF99">
      <formula1>$AI$295:$AI$298</formula1>
    </dataValidation>
    <dataValidation type="list" allowBlank="1" showInputMessage="1" showErrorMessage="1" sqref="AG99">
      <formula1>$AI$295:$AI$298</formula1>
    </dataValidation>
    <dataValidation type="list" allowBlank="1" showInputMessage="1" showErrorMessage="1" sqref="F100">
      <formula1>$AI$300:$AI$302</formula1>
    </dataValidation>
    <dataValidation type="list" allowBlank="1" showInputMessage="1" showErrorMessage="1" sqref="G100">
      <formula1>$AI$300:$AI$302</formula1>
    </dataValidation>
    <dataValidation type="list" allowBlank="1" showInputMessage="1" showErrorMessage="1" sqref="H100">
      <formula1>$AI$300:$AI$302</formula1>
    </dataValidation>
    <dataValidation type="list" allowBlank="1" showInputMessage="1" showErrorMessage="1" sqref="I100">
      <formula1>$AI$300:$AI$302</formula1>
    </dataValidation>
    <dataValidation type="list" allowBlank="1" showInputMessage="1" showErrorMessage="1" sqref="J100">
      <formula1>$AI$300:$AI$302</formula1>
    </dataValidation>
    <dataValidation type="list" allowBlank="1" showInputMessage="1" showErrorMessage="1" sqref="K100">
      <formula1>$AI$300:$AI$302</formula1>
    </dataValidation>
    <dataValidation type="list" allowBlank="1" showInputMessage="1" showErrorMessage="1" sqref="L100">
      <formula1>$AI$300:$AI$302</formula1>
    </dataValidation>
    <dataValidation type="list" allowBlank="1" showInputMessage="1" showErrorMessage="1" sqref="M100">
      <formula1>$AI$300:$AI$302</formula1>
    </dataValidation>
    <dataValidation type="list" allowBlank="1" showInputMessage="1" showErrorMessage="1" sqref="N100">
      <formula1>$AI$300:$AI$302</formula1>
    </dataValidation>
    <dataValidation type="list" allowBlank="1" showInputMessage="1" showErrorMessage="1" sqref="O100">
      <formula1>$AI$300:$AI$302</formula1>
    </dataValidation>
    <dataValidation type="list" allowBlank="1" showInputMessage="1" showErrorMessage="1" sqref="P100">
      <formula1>$AI$300:$AI$302</formula1>
    </dataValidation>
    <dataValidation type="list" allowBlank="1" showInputMessage="1" showErrorMessage="1" sqref="Q100">
      <formula1>$AI$300:$AI$302</formula1>
    </dataValidation>
    <dataValidation type="list" allowBlank="1" showInputMessage="1" showErrorMessage="1" sqref="R100">
      <formula1>$AI$300:$AI$302</formula1>
    </dataValidation>
    <dataValidation type="list" allowBlank="1" showInputMessage="1" showErrorMessage="1" sqref="S100">
      <formula1>$AI$300:$AI$302</formula1>
    </dataValidation>
    <dataValidation type="list" allowBlank="1" showInputMessage="1" showErrorMessage="1" sqref="T100">
      <formula1>$AI$300:$AI$302</formula1>
    </dataValidation>
    <dataValidation type="list" allowBlank="1" showInputMessage="1" showErrorMessage="1" sqref="U100">
      <formula1>$AI$300:$AI$302</formula1>
    </dataValidation>
    <dataValidation type="list" allowBlank="1" showInputMessage="1" showErrorMessage="1" sqref="V100">
      <formula1>$AI$300:$AI$302</formula1>
    </dataValidation>
    <dataValidation type="list" allowBlank="1" showInputMessage="1" showErrorMessage="1" sqref="W100">
      <formula1>$AI$300:$AI$302</formula1>
    </dataValidation>
    <dataValidation type="list" allowBlank="1" showInputMessage="1" showErrorMessage="1" sqref="X100">
      <formula1>$AI$300:$AI$302</formula1>
    </dataValidation>
    <dataValidation type="list" allowBlank="1" showInputMessage="1" showErrorMessage="1" sqref="Y100">
      <formula1>$AI$300:$AI$302</formula1>
    </dataValidation>
    <dataValidation type="list" allowBlank="1" showInputMessage="1" showErrorMessage="1" sqref="Z100">
      <formula1>$AI$300:$AI$302</formula1>
    </dataValidation>
    <dataValidation type="list" allowBlank="1" showInputMessage="1" showErrorMessage="1" sqref="AA100">
      <formula1>$AI$300:$AI$302</formula1>
    </dataValidation>
    <dataValidation type="list" allowBlank="1" showInputMessage="1" showErrorMessage="1" sqref="AB100">
      <formula1>$AI$300:$AI$302</formula1>
    </dataValidation>
    <dataValidation type="list" allowBlank="1" showInputMessage="1" showErrorMessage="1" sqref="AC100">
      <formula1>$AI$300:$AI$302</formula1>
    </dataValidation>
    <dataValidation type="list" allowBlank="1" showInputMessage="1" showErrorMessage="1" sqref="AD100">
      <formula1>$AI$300:$AI$302</formula1>
    </dataValidation>
    <dataValidation type="list" allowBlank="1" showInputMessage="1" showErrorMessage="1" sqref="AE100">
      <formula1>$AI$300:$AI$302</formula1>
    </dataValidation>
    <dataValidation type="list" allowBlank="1" showInputMessage="1" showErrorMessage="1" sqref="AF100">
      <formula1>$AI$300:$AI$302</formula1>
    </dataValidation>
    <dataValidation type="list" allowBlank="1" showInputMessage="1" showErrorMessage="1" sqref="AG100">
      <formula1>$AI$300:$AI$302</formula1>
    </dataValidation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X78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X79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X80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X81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X82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Y78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Y79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Y80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Y81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Y82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Z78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Z79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Z80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Z81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Z82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AA78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AA79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AA80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AA81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AA82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AB78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AB79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AB80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AB81"/>
    <dataValidation allowBlank="1" showInputMessage="1" showErrorMessage="1" promptTitle="Zadávání ploch ve výkazu výměr" prompt="_x000a_Plochu běžných konstrukcí (nepodléhající památkové péči) uveďte v tomto sloupci. _x000a_Hodnota pro daný typ konstrukce odpovídá součtu ploch shodného typu konstrukce uvedených Příloze č.1 a č.2 ke krycímu listu." sqref="AB82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S78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S79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S80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S81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S82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T78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T79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T80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T81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T82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U78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U79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U80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U81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U82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V78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V79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V80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V81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V82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W78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W79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W80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W81"/>
    <dataValidation allowBlank="1" showInputMessage="1" showErrorMessage="1" promptTitle="Zadávání ploch do výkazu výměr" prompt="_x000a_Plochu konstrukcí, na které jsou stanoveny zvláštní poždavky památkovou péčí uveďte v tomto sloupci._x000a_Hodnota pro daný typ konstrukce odpovídá součtu ploch shodného typu konstrukce s označením památkové péče uvedených Příloze č.1 a č.2 ke krycího listu." sqref="W82"/>
    <dataValidation type="list" allowBlank="1" showInputMessage="1" showErrorMessage="1" sqref="X139">
      <formula1>$AI$304:$AI$307</formula1>
    </dataValidation>
    <dataValidation type="list" allowBlank="1" showInputMessage="1" showErrorMessage="1" sqref="Y139">
      <formula1>$AI$304:$AI$307</formula1>
    </dataValidation>
    <dataValidation type="list" allowBlank="1" showInputMessage="1" showErrorMessage="1" sqref="Z139">
      <formula1>$AI$304:$AI$307</formula1>
    </dataValidation>
    <dataValidation type="list" allowBlank="1" showInputMessage="1" showErrorMessage="1" sqref="AA139">
      <formula1>$AI$304:$AI$307</formula1>
    </dataValidation>
    <dataValidation type="list" allowBlank="1" showInputMessage="1" showErrorMessage="1" sqref="AB139">
      <formula1>$AI$304:$AI$307</formula1>
    </dataValidation>
  </dataValidations>
  <pageMargins left="0.6740196078431373" right="0.6740196078431373" top="0.98379629629629628" bottom="1.239583333333333" header="0.3" footer="0.3"/>
  <pageSetup paperSize="9" orientation="portrait" r:id="rId1"/>
  <headerFooter>
    <oddHeader xml:space="preserve">&amp;L&amp;8
&amp;11&amp;G&amp;C                               
                            &amp;R&amp;"-,Tučné"&amp;8&amp;K0050BEv3.0 (21.10.2015)  &amp;"Arial Black,Tučné"&amp;36A&amp;"-,Tučné"&amp;8 &amp;"-,Obyčejné"&amp;11&amp;K01+000
</oddHeader>
    <oddFooter>&amp;L&amp;"-,Tučné"&amp;8   Použité označení:&amp;"-,Obyčejné"
   &amp;U* - nepovinné pole     ** - povinné pole v okamžiku doložení dokumentů prokazující ukončení realizace&amp;U
  &amp;9&amp;G&amp;C
&amp;R&amp;9  &amp;8Vypracováno: &amp;D &amp;T&amp;11
  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1"/>
  <sheetViews>
    <sheetView showGridLines="0" tabSelected="1" view="pageLayout" topLeftCell="A29" zoomScale="85" zoomScalePageLayoutView="85" workbookViewId="0">
      <selection activeCell="Z3" sqref="Z3:AG3"/>
    </sheetView>
  </sheetViews>
  <sheetFormatPr defaultColWidth="0" defaultRowHeight="15" customHeight="1" zeroHeight="1" x14ac:dyDescent="0.3"/>
  <cols>
    <col min="1" max="1" width="2.5546875" style="191" customWidth="1"/>
    <col min="2" max="33" width="2.5546875" style="153" customWidth="1"/>
    <col min="34" max="34" width="3" style="153" customWidth="1"/>
    <col min="35" max="35" width="2.44140625" style="153" hidden="1" customWidth="1"/>
  </cols>
  <sheetData>
    <row r="1" spans="1:33" ht="18.75" customHeight="1" x14ac:dyDescent="0.3">
      <c r="B1" s="469" t="s">
        <v>262</v>
      </c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  <c r="AD1" s="469"/>
      <c r="AE1" s="469"/>
      <c r="AF1" s="469"/>
      <c r="AG1" s="469"/>
    </row>
    <row r="2" spans="1:33" ht="15" customHeight="1" x14ac:dyDescent="0.3"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  <c r="AD2" s="469"/>
      <c r="AE2" s="469"/>
      <c r="AF2" s="469"/>
      <c r="AG2" s="469"/>
    </row>
    <row r="3" spans="1:33" ht="18.75" customHeight="1" x14ac:dyDescent="0.45">
      <c r="A3" s="9">
        <v>1</v>
      </c>
      <c r="B3" s="548" t="s">
        <v>263</v>
      </c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49"/>
      <c r="P3" s="549"/>
      <c r="Q3" s="549"/>
      <c r="R3" s="549"/>
      <c r="S3" s="549"/>
      <c r="T3" s="549"/>
      <c r="U3" s="549"/>
      <c r="V3" s="549"/>
      <c r="W3" s="549"/>
      <c r="X3" s="549"/>
      <c r="Y3" s="549"/>
      <c r="Z3" s="550" t="str">
        <f>IF(ISNUMBER('Krycí list - oblast podpory A'!Z6:AG6),'Krycí list - oblast podpory A'!Z6:AG6,"")</f>
        <v/>
      </c>
      <c r="AA3" s="551"/>
      <c r="AB3" s="551"/>
      <c r="AC3" s="551"/>
      <c r="AD3" s="551"/>
      <c r="AE3" s="551"/>
      <c r="AF3" s="551"/>
      <c r="AG3" s="552"/>
    </row>
    <row r="4" spans="1:33" ht="15" customHeight="1" x14ac:dyDescent="0.3"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"/>
      <c r="Y4" s="15"/>
      <c r="Z4" s="13"/>
      <c r="AA4" s="13"/>
      <c r="AB4" s="13"/>
      <c r="AC4" s="13"/>
      <c r="AD4" s="13"/>
      <c r="AE4" s="13"/>
      <c r="AF4" s="13"/>
      <c r="AG4" s="13"/>
    </row>
    <row r="5" spans="1:33" ht="15" customHeight="1" x14ac:dyDescent="0.3">
      <c r="A5" s="191">
        <v>2</v>
      </c>
      <c r="B5" s="212" t="s">
        <v>264</v>
      </c>
      <c r="C5" s="213"/>
      <c r="D5" s="213"/>
      <c r="E5" s="213"/>
      <c r="F5" s="213"/>
      <c r="G5" s="213"/>
      <c r="H5" s="213"/>
      <c r="S5" s="214"/>
      <c r="T5" s="162"/>
      <c r="U5" s="213"/>
      <c r="V5" s="213"/>
      <c r="W5" s="213"/>
      <c r="X5" s="215" t="s">
        <v>265</v>
      </c>
      <c r="Y5" s="216"/>
      <c r="Z5" s="12"/>
      <c r="AA5" s="12"/>
      <c r="AB5" s="217"/>
      <c r="AC5" s="218"/>
      <c r="AD5" s="211">
        <v>1</v>
      </c>
      <c r="AE5" s="219" t="s">
        <v>266</v>
      </c>
      <c r="AF5" s="218"/>
      <c r="AG5" s="211">
        <v>2</v>
      </c>
    </row>
    <row r="6" spans="1:33" ht="15" customHeight="1" x14ac:dyDescent="0.3">
      <c r="B6" s="212"/>
      <c r="C6" s="213"/>
      <c r="D6" s="213"/>
      <c r="E6" s="213"/>
      <c r="F6" s="213"/>
      <c r="G6" s="213"/>
      <c r="H6" s="213"/>
      <c r="S6" s="214"/>
      <c r="T6" s="162"/>
      <c r="U6" s="213"/>
      <c r="V6" s="213"/>
      <c r="W6" s="213"/>
      <c r="X6" s="214"/>
      <c r="Y6" s="162"/>
      <c r="Z6" s="213"/>
      <c r="AA6" s="213"/>
      <c r="AB6" s="213"/>
      <c r="AC6" s="220"/>
      <c r="AD6" s="220"/>
      <c r="AE6" s="219"/>
      <c r="AF6" s="220"/>
      <c r="AG6" s="220"/>
    </row>
    <row r="7" spans="1:33" ht="15" customHeight="1" x14ac:dyDescent="0.3">
      <c r="A7" s="191">
        <v>3</v>
      </c>
      <c r="B7" s="544" t="s">
        <v>267</v>
      </c>
      <c r="C7" s="545"/>
      <c r="D7" s="545"/>
      <c r="E7" s="545"/>
      <c r="F7" s="545"/>
      <c r="G7" s="545"/>
      <c r="H7" s="545"/>
      <c r="I7" s="545"/>
      <c r="J7" s="545"/>
      <c r="K7" s="545"/>
      <c r="L7" s="545"/>
      <c r="M7" s="545"/>
      <c r="N7" s="545"/>
      <c r="O7" s="545"/>
      <c r="P7" s="545"/>
      <c r="Q7" s="546" t="s">
        <v>268</v>
      </c>
      <c r="R7" s="546"/>
      <c r="S7" s="546"/>
      <c r="T7" s="546"/>
      <c r="U7" s="546"/>
      <c r="V7" s="546"/>
      <c r="W7" s="546"/>
      <c r="X7" s="546"/>
      <c r="Y7" s="546"/>
      <c r="Z7" s="546"/>
      <c r="AA7" s="546"/>
      <c r="AB7" s="546"/>
      <c r="AC7" s="546"/>
      <c r="AD7" s="546"/>
      <c r="AE7" s="546"/>
      <c r="AF7" s="546"/>
      <c r="AG7" s="547"/>
    </row>
    <row r="8" spans="1:33" ht="15" customHeight="1" x14ac:dyDescent="0.3">
      <c r="A8" s="191">
        <f t="shared" ref="A8:A24" si="0">1+A7</f>
        <v>4</v>
      </c>
      <c r="B8" s="93" t="s">
        <v>269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169" t="s">
        <v>4</v>
      </c>
      <c r="T8" s="221" t="s">
        <v>270</v>
      </c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2"/>
    </row>
    <row r="9" spans="1:33" ht="15" customHeight="1" x14ac:dyDescent="0.3">
      <c r="A9" s="191">
        <f t="shared" si="0"/>
        <v>5</v>
      </c>
      <c r="B9" s="93" t="s">
        <v>271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169"/>
      <c r="T9" s="221" t="s">
        <v>272</v>
      </c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2"/>
    </row>
    <row r="10" spans="1:33" ht="15" customHeight="1" x14ac:dyDescent="0.3">
      <c r="A10" s="191">
        <f t="shared" si="0"/>
        <v>6</v>
      </c>
      <c r="B10" s="93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169"/>
      <c r="T10" s="221" t="s">
        <v>273</v>
      </c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2"/>
    </row>
    <row r="11" spans="1:33" ht="15" customHeight="1" x14ac:dyDescent="0.3">
      <c r="A11" s="191">
        <f t="shared" si="0"/>
        <v>7</v>
      </c>
      <c r="B11" s="55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169"/>
      <c r="T11" s="221" t="s">
        <v>274</v>
      </c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2"/>
    </row>
    <row r="12" spans="1:33" ht="15" customHeight="1" x14ac:dyDescent="0.3">
      <c r="A12" s="191">
        <f t="shared" si="0"/>
        <v>8</v>
      </c>
      <c r="B12" s="536" t="s">
        <v>275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  <c r="M12" s="489"/>
      <c r="N12" s="489"/>
      <c r="O12" s="486" t="s">
        <v>276</v>
      </c>
      <c r="P12" s="486"/>
      <c r="Q12" s="486"/>
      <c r="R12" s="486"/>
      <c r="S12" s="486"/>
      <c r="T12" s="486"/>
      <c r="U12" s="486"/>
      <c r="V12" s="486"/>
      <c r="W12" s="486"/>
      <c r="X12" s="486"/>
      <c r="Y12" s="486"/>
      <c r="Z12" s="486"/>
      <c r="AA12" s="486"/>
      <c r="AB12" s="486"/>
      <c r="AC12" s="486"/>
      <c r="AD12" s="486"/>
      <c r="AE12" s="486"/>
      <c r="AF12" s="486"/>
      <c r="AG12" s="494"/>
    </row>
    <row r="13" spans="1:33" ht="15" customHeight="1" x14ac:dyDescent="0.3">
      <c r="A13" s="191">
        <f t="shared" si="0"/>
        <v>9</v>
      </c>
      <c r="B13" s="223" t="s">
        <v>277</v>
      </c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5"/>
      <c r="P13" s="225"/>
      <c r="Q13" s="225"/>
      <c r="R13" s="225"/>
      <c r="S13" s="225"/>
      <c r="T13" s="225"/>
      <c r="U13" s="225"/>
      <c r="V13" s="225"/>
      <c r="W13" s="225"/>
      <c r="X13" s="225"/>
      <c r="Y13" s="225"/>
      <c r="Z13" s="538" t="s">
        <v>278</v>
      </c>
      <c r="AA13" s="490"/>
      <c r="AB13" s="490"/>
      <c r="AC13" s="490"/>
      <c r="AD13" s="490"/>
      <c r="AE13" s="490"/>
      <c r="AF13" s="490"/>
      <c r="AG13" s="491"/>
    </row>
    <row r="14" spans="1:33" ht="15" customHeight="1" x14ac:dyDescent="0.3">
      <c r="A14" s="191">
        <f t="shared" si="0"/>
        <v>10</v>
      </c>
      <c r="B14" s="536" t="s">
        <v>279</v>
      </c>
      <c r="C14" s="489"/>
      <c r="D14" s="489"/>
      <c r="E14" s="489"/>
      <c r="F14" s="489"/>
      <c r="G14" s="489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89"/>
      <c r="T14" s="489"/>
      <c r="U14" s="489"/>
      <c r="V14" s="489"/>
      <c r="W14" s="489"/>
      <c r="X14" s="489"/>
      <c r="Y14" s="489"/>
      <c r="Z14" s="538">
        <v>47</v>
      </c>
      <c r="AA14" s="490"/>
      <c r="AB14" s="490"/>
      <c r="AC14" s="490"/>
      <c r="AD14" s="161" t="s">
        <v>85</v>
      </c>
      <c r="AE14" s="40"/>
      <c r="AF14" s="40"/>
      <c r="AG14" s="42"/>
    </row>
    <row r="15" spans="1:33" ht="15" customHeight="1" x14ac:dyDescent="0.3">
      <c r="A15" s="191">
        <f t="shared" si="0"/>
        <v>11</v>
      </c>
      <c r="B15" s="536" t="s">
        <v>280</v>
      </c>
      <c r="C15" s="489"/>
      <c r="D15" s="489"/>
      <c r="E15" s="489"/>
      <c r="F15" s="489"/>
      <c r="G15" s="489"/>
      <c r="H15" s="489"/>
      <c r="I15" s="489"/>
      <c r="J15" s="489"/>
      <c r="K15" s="489"/>
      <c r="L15" s="489"/>
      <c r="M15" s="489"/>
      <c r="N15" s="489"/>
      <c r="O15" s="489"/>
      <c r="P15" s="489"/>
      <c r="Q15" s="489"/>
      <c r="R15" s="489"/>
      <c r="S15" s="489"/>
      <c r="T15" s="489"/>
      <c r="U15" s="489"/>
      <c r="V15" s="489"/>
      <c r="W15" s="489"/>
      <c r="X15" s="489"/>
      <c r="Y15" s="537"/>
      <c r="Z15" s="538">
        <v>0.20799999999999999</v>
      </c>
      <c r="AA15" s="490"/>
      <c r="AB15" s="490"/>
      <c r="AC15" s="490"/>
      <c r="AD15" s="161" t="s">
        <v>80</v>
      </c>
      <c r="AE15" s="40"/>
      <c r="AF15" s="40"/>
      <c r="AG15" s="42"/>
    </row>
    <row r="16" spans="1:33" ht="15" customHeight="1" x14ac:dyDescent="0.3">
      <c r="A16" s="191">
        <f t="shared" si="0"/>
        <v>12</v>
      </c>
      <c r="B16" s="526" t="s">
        <v>281</v>
      </c>
      <c r="C16" s="529" t="s">
        <v>282</v>
      </c>
      <c r="D16" s="349"/>
      <c r="E16" s="349"/>
      <c r="F16" s="349"/>
      <c r="G16" s="349"/>
      <c r="H16" s="349"/>
      <c r="I16" s="349"/>
      <c r="J16" s="349"/>
      <c r="K16" s="349"/>
      <c r="L16" s="349"/>
      <c r="M16" s="350"/>
      <c r="N16" s="350"/>
      <c r="O16" s="350"/>
      <c r="P16" s="350"/>
      <c r="Q16" s="350"/>
      <c r="R16" s="350"/>
      <c r="S16" s="350"/>
      <c r="T16" s="350"/>
      <c r="U16" s="350"/>
      <c r="V16" s="350"/>
      <c r="W16" s="350"/>
      <c r="X16" s="350"/>
      <c r="Y16" s="351"/>
      <c r="Z16" s="530" t="s">
        <v>107</v>
      </c>
      <c r="AA16" s="531"/>
      <c r="AB16" s="531"/>
      <c r="AC16" s="532"/>
      <c r="AD16" s="533"/>
      <c r="AE16" s="534"/>
      <c r="AF16" s="534"/>
      <c r="AG16" s="535"/>
    </row>
    <row r="17" spans="1:33" ht="15" customHeight="1" x14ac:dyDescent="0.3">
      <c r="A17" s="191">
        <f t="shared" si="0"/>
        <v>13</v>
      </c>
      <c r="B17" s="527"/>
      <c r="C17" s="536" t="s">
        <v>283</v>
      </c>
      <c r="D17" s="489"/>
      <c r="E17" s="489"/>
      <c r="F17" s="489"/>
      <c r="G17" s="489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  <c r="T17" s="489"/>
      <c r="U17" s="489"/>
      <c r="V17" s="489"/>
      <c r="W17" s="489"/>
      <c r="X17" s="489"/>
      <c r="Y17" s="537"/>
      <c r="Z17" s="538">
        <v>150</v>
      </c>
      <c r="AA17" s="490"/>
      <c r="AB17" s="490"/>
      <c r="AC17" s="490"/>
      <c r="AD17" s="161" t="s">
        <v>284</v>
      </c>
      <c r="AE17" s="40"/>
      <c r="AF17" s="40"/>
      <c r="AG17" s="42"/>
    </row>
    <row r="18" spans="1:33" ht="15" customHeight="1" x14ac:dyDescent="0.3">
      <c r="A18" s="191">
        <f t="shared" si="0"/>
        <v>14</v>
      </c>
      <c r="B18" s="528"/>
      <c r="C18" s="539" t="s">
        <v>285</v>
      </c>
      <c r="D18" s="329"/>
      <c r="E18" s="329"/>
      <c r="F18" s="329"/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540"/>
      <c r="Z18" s="541">
        <v>3.2000000000000001E-2</v>
      </c>
      <c r="AA18" s="542"/>
      <c r="AB18" s="542"/>
      <c r="AC18" s="542"/>
      <c r="AD18" s="26" t="s">
        <v>286</v>
      </c>
      <c r="AE18" s="75"/>
      <c r="AF18" s="75"/>
      <c r="AG18" s="76"/>
    </row>
    <row r="19" spans="1:33" ht="15" customHeight="1" x14ac:dyDescent="0.3">
      <c r="A19" s="191">
        <f t="shared" si="0"/>
        <v>15</v>
      </c>
      <c r="B19" s="526" t="s">
        <v>287</v>
      </c>
      <c r="C19" s="529" t="s">
        <v>282</v>
      </c>
      <c r="D19" s="349"/>
      <c r="E19" s="349"/>
      <c r="F19" s="349"/>
      <c r="G19" s="349"/>
      <c r="H19" s="349"/>
      <c r="I19" s="349"/>
      <c r="J19" s="349"/>
      <c r="K19" s="349"/>
      <c r="L19" s="349"/>
      <c r="M19" s="350"/>
      <c r="N19" s="350"/>
      <c r="O19" s="350"/>
      <c r="P19" s="350"/>
      <c r="Q19" s="350"/>
      <c r="R19" s="350"/>
      <c r="S19" s="350"/>
      <c r="T19" s="350"/>
      <c r="U19" s="350"/>
      <c r="V19" s="350"/>
      <c r="W19" s="350"/>
      <c r="X19" s="350"/>
      <c r="Y19" s="351"/>
      <c r="Z19" s="530" t="s">
        <v>107</v>
      </c>
      <c r="AA19" s="531"/>
      <c r="AB19" s="531"/>
      <c r="AC19" s="532"/>
      <c r="AD19" s="533"/>
      <c r="AE19" s="534"/>
      <c r="AF19" s="534"/>
      <c r="AG19" s="535"/>
    </row>
    <row r="20" spans="1:33" ht="15" customHeight="1" x14ac:dyDescent="0.3">
      <c r="A20" s="191">
        <f t="shared" si="0"/>
        <v>16</v>
      </c>
      <c r="B20" s="527"/>
      <c r="C20" s="536" t="s">
        <v>283</v>
      </c>
      <c r="D20" s="489"/>
      <c r="E20" s="489"/>
      <c r="F20" s="489"/>
      <c r="G20" s="489"/>
      <c r="H20" s="489"/>
      <c r="I20" s="489"/>
      <c r="J20" s="489"/>
      <c r="K20" s="489"/>
      <c r="L20" s="489"/>
      <c r="M20" s="489"/>
      <c r="N20" s="489"/>
      <c r="O20" s="489"/>
      <c r="P20" s="489"/>
      <c r="Q20" s="489"/>
      <c r="R20" s="489"/>
      <c r="S20" s="489"/>
      <c r="T20" s="489"/>
      <c r="U20" s="489"/>
      <c r="V20" s="489"/>
      <c r="W20" s="489"/>
      <c r="X20" s="489"/>
      <c r="Y20" s="537"/>
      <c r="Z20" s="538"/>
      <c r="AA20" s="490"/>
      <c r="AB20" s="490"/>
      <c r="AC20" s="490"/>
      <c r="AD20" s="161" t="s">
        <v>284</v>
      </c>
      <c r="AE20" s="40"/>
      <c r="AF20" s="40"/>
      <c r="AG20" s="42"/>
    </row>
    <row r="21" spans="1:33" ht="15" customHeight="1" x14ac:dyDescent="0.3">
      <c r="A21" s="191">
        <f t="shared" si="0"/>
        <v>17</v>
      </c>
      <c r="B21" s="528"/>
      <c r="C21" s="539" t="s">
        <v>285</v>
      </c>
      <c r="D21" s="329"/>
      <c r="E21" s="329"/>
      <c r="F21" s="329"/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540"/>
      <c r="Z21" s="541"/>
      <c r="AA21" s="542"/>
      <c r="AB21" s="542"/>
      <c r="AC21" s="542"/>
      <c r="AD21" s="26" t="s">
        <v>286</v>
      </c>
      <c r="AE21" s="75"/>
      <c r="AF21" s="75"/>
      <c r="AG21" s="76"/>
    </row>
    <row r="22" spans="1:33" ht="15" customHeight="1" x14ac:dyDescent="0.3">
      <c r="A22" s="191">
        <f t="shared" si="0"/>
        <v>18</v>
      </c>
      <c r="B22" s="526" t="s">
        <v>288</v>
      </c>
      <c r="C22" s="529" t="s">
        <v>282</v>
      </c>
      <c r="D22" s="349"/>
      <c r="E22" s="349"/>
      <c r="F22" s="349"/>
      <c r="G22" s="349"/>
      <c r="H22" s="349"/>
      <c r="I22" s="349"/>
      <c r="J22" s="349"/>
      <c r="K22" s="349"/>
      <c r="L22" s="349"/>
      <c r="M22" s="350"/>
      <c r="N22" s="350"/>
      <c r="O22" s="350"/>
      <c r="P22" s="350"/>
      <c r="Q22" s="350"/>
      <c r="R22" s="350"/>
      <c r="S22" s="350"/>
      <c r="T22" s="350"/>
      <c r="U22" s="350"/>
      <c r="V22" s="350"/>
      <c r="W22" s="350"/>
      <c r="X22" s="350"/>
      <c r="Y22" s="351"/>
      <c r="Z22" s="530" t="s">
        <v>107</v>
      </c>
      <c r="AA22" s="531"/>
      <c r="AB22" s="531"/>
      <c r="AC22" s="532"/>
      <c r="AD22" s="533"/>
      <c r="AE22" s="534"/>
      <c r="AF22" s="534"/>
      <c r="AG22" s="535"/>
    </row>
    <row r="23" spans="1:33" ht="15" customHeight="1" x14ac:dyDescent="0.3">
      <c r="A23" s="191">
        <f t="shared" si="0"/>
        <v>19</v>
      </c>
      <c r="B23" s="527"/>
      <c r="C23" s="536" t="s">
        <v>283</v>
      </c>
      <c r="D23" s="489"/>
      <c r="E23" s="489"/>
      <c r="F23" s="489"/>
      <c r="G23" s="489"/>
      <c r="H23" s="489"/>
      <c r="I23" s="489"/>
      <c r="J23" s="489"/>
      <c r="K23" s="489"/>
      <c r="L23" s="489"/>
      <c r="M23" s="489"/>
      <c r="N23" s="489"/>
      <c r="O23" s="489"/>
      <c r="P23" s="489"/>
      <c r="Q23" s="489"/>
      <c r="R23" s="489"/>
      <c r="S23" s="489"/>
      <c r="T23" s="489"/>
      <c r="U23" s="489"/>
      <c r="V23" s="489"/>
      <c r="W23" s="489"/>
      <c r="X23" s="489"/>
      <c r="Y23" s="537"/>
      <c r="Z23" s="538"/>
      <c r="AA23" s="490"/>
      <c r="AB23" s="490"/>
      <c r="AC23" s="490"/>
      <c r="AD23" s="161" t="s">
        <v>284</v>
      </c>
      <c r="AE23" s="40"/>
      <c r="AF23" s="40"/>
      <c r="AG23" s="42"/>
    </row>
    <row r="24" spans="1:33" ht="15" customHeight="1" x14ac:dyDescent="0.3">
      <c r="A24" s="191">
        <f t="shared" si="0"/>
        <v>20</v>
      </c>
      <c r="B24" s="528"/>
      <c r="C24" s="539" t="s">
        <v>285</v>
      </c>
      <c r="D24" s="329"/>
      <c r="E24" s="329"/>
      <c r="F24" s="329"/>
      <c r="G24" s="329"/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540"/>
      <c r="Z24" s="541"/>
      <c r="AA24" s="542"/>
      <c r="AB24" s="542"/>
      <c r="AC24" s="542"/>
      <c r="AD24" s="26" t="s">
        <v>286</v>
      </c>
      <c r="AE24" s="75"/>
      <c r="AF24" s="75"/>
      <c r="AG24" s="76"/>
    </row>
    <row r="25" spans="1:33" ht="15" customHeight="1" x14ac:dyDescent="0.3">
      <c r="B25" s="226"/>
      <c r="C25" s="213"/>
      <c r="D25" s="213"/>
      <c r="E25" s="213"/>
      <c r="F25" s="213"/>
      <c r="G25" s="213"/>
      <c r="H25" s="213"/>
      <c r="S25" s="214"/>
      <c r="T25" s="162"/>
      <c r="U25" s="213"/>
      <c r="V25" s="213"/>
      <c r="W25" s="213"/>
      <c r="X25" s="214"/>
      <c r="Y25" s="162"/>
      <c r="Z25" s="213"/>
      <c r="AA25" s="213"/>
      <c r="AB25" s="213"/>
      <c r="AC25" s="220"/>
      <c r="AD25" s="220"/>
      <c r="AE25" s="219"/>
      <c r="AF25" s="220"/>
      <c r="AG25" s="220"/>
    </row>
    <row r="26" spans="1:33" ht="15" customHeight="1" x14ac:dyDescent="0.3">
      <c r="A26" s="191">
        <f>1+A24</f>
        <v>21</v>
      </c>
      <c r="B26" s="544" t="s">
        <v>267</v>
      </c>
      <c r="C26" s="545"/>
      <c r="D26" s="545"/>
      <c r="E26" s="545"/>
      <c r="F26" s="545"/>
      <c r="G26" s="545"/>
      <c r="H26" s="545"/>
      <c r="I26" s="545"/>
      <c r="J26" s="545"/>
      <c r="K26" s="545"/>
      <c r="L26" s="545"/>
      <c r="M26" s="545"/>
      <c r="N26" s="545"/>
      <c r="O26" s="545"/>
      <c r="P26" s="545"/>
      <c r="Q26" s="546" t="s">
        <v>289</v>
      </c>
      <c r="R26" s="546"/>
      <c r="S26" s="546"/>
      <c r="T26" s="546"/>
      <c r="U26" s="546"/>
      <c r="V26" s="546"/>
      <c r="W26" s="546"/>
      <c r="X26" s="546"/>
      <c r="Y26" s="546"/>
      <c r="Z26" s="546"/>
      <c r="AA26" s="546"/>
      <c r="AB26" s="546"/>
      <c r="AC26" s="546"/>
      <c r="AD26" s="546"/>
      <c r="AE26" s="546"/>
      <c r="AF26" s="546"/>
      <c r="AG26" s="547"/>
    </row>
    <row r="27" spans="1:33" ht="15" customHeight="1" x14ac:dyDescent="0.3">
      <c r="A27" s="191">
        <f t="shared" ref="A27:A43" si="1">1+A26</f>
        <v>22</v>
      </c>
      <c r="B27" s="93" t="s">
        <v>269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169" t="s">
        <v>4</v>
      </c>
      <c r="T27" s="221" t="s">
        <v>270</v>
      </c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2"/>
    </row>
    <row r="28" spans="1:33" ht="15" customHeight="1" x14ac:dyDescent="0.3">
      <c r="A28" s="191">
        <f t="shared" si="1"/>
        <v>23</v>
      </c>
      <c r="B28" s="93" t="s">
        <v>271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169"/>
      <c r="T28" s="221" t="s">
        <v>272</v>
      </c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2"/>
    </row>
    <row r="29" spans="1:33" ht="15" customHeight="1" x14ac:dyDescent="0.3">
      <c r="A29" s="191">
        <f t="shared" si="1"/>
        <v>24</v>
      </c>
      <c r="B29" s="93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169"/>
      <c r="T29" s="221" t="s">
        <v>273</v>
      </c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2"/>
    </row>
    <row r="30" spans="1:33" ht="15" customHeight="1" x14ac:dyDescent="0.3">
      <c r="A30" s="191">
        <f t="shared" si="1"/>
        <v>25</v>
      </c>
      <c r="B30" s="55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169"/>
      <c r="T30" s="221" t="s">
        <v>274</v>
      </c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2"/>
    </row>
    <row r="31" spans="1:33" ht="15" customHeight="1" x14ac:dyDescent="0.3">
      <c r="A31" s="191">
        <f t="shared" si="1"/>
        <v>26</v>
      </c>
      <c r="B31" s="536" t="s">
        <v>275</v>
      </c>
      <c r="C31" s="489"/>
      <c r="D31" s="489"/>
      <c r="E31" s="489"/>
      <c r="F31" s="489"/>
      <c r="G31" s="489"/>
      <c r="H31" s="489"/>
      <c r="I31" s="489"/>
      <c r="J31" s="489"/>
      <c r="K31" s="489"/>
      <c r="L31" s="489"/>
      <c r="M31" s="489"/>
      <c r="N31" s="489"/>
      <c r="O31" s="486" t="s">
        <v>276</v>
      </c>
      <c r="P31" s="486"/>
      <c r="Q31" s="486"/>
      <c r="R31" s="486"/>
      <c r="S31" s="486"/>
      <c r="T31" s="486"/>
      <c r="U31" s="486"/>
      <c r="V31" s="486"/>
      <c r="W31" s="486"/>
      <c r="X31" s="486"/>
      <c r="Y31" s="486"/>
      <c r="Z31" s="486"/>
      <c r="AA31" s="486"/>
      <c r="AB31" s="486"/>
      <c r="AC31" s="486"/>
      <c r="AD31" s="486"/>
      <c r="AE31" s="486"/>
      <c r="AF31" s="486"/>
      <c r="AG31" s="494"/>
    </row>
    <row r="32" spans="1:33" ht="15" customHeight="1" x14ac:dyDescent="0.3">
      <c r="A32" s="191">
        <f t="shared" si="1"/>
        <v>27</v>
      </c>
      <c r="B32" s="223" t="s">
        <v>277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  <c r="Z32" s="538" t="s">
        <v>278</v>
      </c>
      <c r="AA32" s="490"/>
      <c r="AB32" s="490"/>
      <c r="AC32" s="490"/>
      <c r="AD32" s="490"/>
      <c r="AE32" s="490"/>
      <c r="AF32" s="490"/>
      <c r="AG32" s="491"/>
    </row>
    <row r="33" spans="1:33" ht="15" customHeight="1" x14ac:dyDescent="0.3">
      <c r="A33" s="191">
        <f t="shared" si="1"/>
        <v>28</v>
      </c>
      <c r="B33" s="536" t="s">
        <v>279</v>
      </c>
      <c r="C33" s="489"/>
      <c r="D33" s="489"/>
      <c r="E33" s="489"/>
      <c r="F33" s="489"/>
      <c r="G33" s="489"/>
      <c r="H33" s="489"/>
      <c r="I33" s="489"/>
      <c r="J33" s="489"/>
      <c r="K33" s="489"/>
      <c r="L33" s="489"/>
      <c r="M33" s="489"/>
      <c r="N33" s="489"/>
      <c r="O33" s="489"/>
      <c r="P33" s="489"/>
      <c r="Q33" s="489"/>
      <c r="R33" s="489"/>
      <c r="S33" s="489"/>
      <c r="T33" s="489"/>
      <c r="U33" s="489"/>
      <c r="V33" s="489"/>
      <c r="W33" s="489"/>
      <c r="X33" s="489"/>
      <c r="Y33" s="489"/>
      <c r="Z33" s="538">
        <v>10.5</v>
      </c>
      <c r="AA33" s="490"/>
      <c r="AB33" s="490"/>
      <c r="AC33" s="490"/>
      <c r="AD33" s="161" t="s">
        <v>85</v>
      </c>
      <c r="AE33" s="40"/>
      <c r="AF33" s="40"/>
      <c r="AG33" s="42"/>
    </row>
    <row r="34" spans="1:33" ht="15" customHeight="1" x14ac:dyDescent="0.3">
      <c r="A34" s="191">
        <f t="shared" si="1"/>
        <v>29</v>
      </c>
      <c r="B34" s="536" t="s">
        <v>280</v>
      </c>
      <c r="C34" s="489"/>
      <c r="D34" s="489"/>
      <c r="E34" s="489"/>
      <c r="F34" s="489"/>
      <c r="G34" s="489"/>
      <c r="H34" s="489"/>
      <c r="I34" s="489"/>
      <c r="J34" s="489"/>
      <c r="K34" s="489"/>
      <c r="L34" s="489"/>
      <c r="M34" s="489"/>
      <c r="N34" s="489"/>
      <c r="O34" s="489"/>
      <c r="P34" s="489"/>
      <c r="Q34" s="489"/>
      <c r="R34" s="489"/>
      <c r="S34" s="489"/>
      <c r="T34" s="489"/>
      <c r="U34" s="489"/>
      <c r="V34" s="489"/>
      <c r="W34" s="489"/>
      <c r="X34" s="489"/>
      <c r="Y34" s="537"/>
      <c r="Z34" s="538">
        <v>0.215</v>
      </c>
      <c r="AA34" s="490"/>
      <c r="AB34" s="490"/>
      <c r="AC34" s="490"/>
      <c r="AD34" s="161" t="s">
        <v>80</v>
      </c>
      <c r="AE34" s="40"/>
      <c r="AF34" s="40"/>
      <c r="AG34" s="42"/>
    </row>
    <row r="35" spans="1:33" ht="15" customHeight="1" x14ac:dyDescent="0.3">
      <c r="A35" s="191">
        <f t="shared" si="1"/>
        <v>30</v>
      </c>
      <c r="B35" s="526" t="s">
        <v>281</v>
      </c>
      <c r="C35" s="529" t="s">
        <v>282</v>
      </c>
      <c r="D35" s="349"/>
      <c r="E35" s="349"/>
      <c r="F35" s="349"/>
      <c r="G35" s="349"/>
      <c r="H35" s="349"/>
      <c r="I35" s="349"/>
      <c r="J35" s="349"/>
      <c r="K35" s="349"/>
      <c r="L35" s="349"/>
      <c r="M35" s="350"/>
      <c r="N35" s="350"/>
      <c r="O35" s="350"/>
      <c r="P35" s="350"/>
      <c r="Q35" s="350"/>
      <c r="R35" s="350"/>
      <c r="S35" s="350"/>
      <c r="T35" s="350"/>
      <c r="U35" s="350"/>
      <c r="V35" s="350"/>
      <c r="W35" s="350"/>
      <c r="X35" s="350"/>
      <c r="Y35" s="351"/>
      <c r="Z35" s="530" t="s">
        <v>107</v>
      </c>
      <c r="AA35" s="531"/>
      <c r="AB35" s="531"/>
      <c r="AC35" s="532"/>
      <c r="AD35" s="533"/>
      <c r="AE35" s="534"/>
      <c r="AF35" s="534"/>
      <c r="AG35" s="535"/>
    </row>
    <row r="36" spans="1:33" ht="15" customHeight="1" x14ac:dyDescent="0.3">
      <c r="A36" s="191">
        <f t="shared" si="1"/>
        <v>31</v>
      </c>
      <c r="B36" s="527"/>
      <c r="C36" s="536" t="s">
        <v>283</v>
      </c>
      <c r="D36" s="489"/>
      <c r="E36" s="489"/>
      <c r="F36" s="489"/>
      <c r="G36" s="489"/>
      <c r="H36" s="489"/>
      <c r="I36" s="489"/>
      <c r="J36" s="489"/>
      <c r="K36" s="489"/>
      <c r="L36" s="489"/>
      <c r="M36" s="489"/>
      <c r="N36" s="489"/>
      <c r="O36" s="489"/>
      <c r="P36" s="489"/>
      <c r="Q36" s="489"/>
      <c r="R36" s="489"/>
      <c r="S36" s="489"/>
      <c r="T36" s="489"/>
      <c r="U36" s="489"/>
      <c r="V36" s="489"/>
      <c r="W36" s="489"/>
      <c r="X36" s="489"/>
      <c r="Y36" s="537"/>
      <c r="Z36" s="538">
        <v>150</v>
      </c>
      <c r="AA36" s="490"/>
      <c r="AB36" s="490"/>
      <c r="AC36" s="490"/>
      <c r="AD36" s="161" t="s">
        <v>284</v>
      </c>
      <c r="AE36" s="40"/>
      <c r="AF36" s="40"/>
      <c r="AG36" s="42"/>
    </row>
    <row r="37" spans="1:33" ht="15" customHeight="1" x14ac:dyDescent="0.3">
      <c r="A37" s="191">
        <f t="shared" si="1"/>
        <v>32</v>
      </c>
      <c r="B37" s="528"/>
      <c r="C37" s="539" t="s">
        <v>285</v>
      </c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540"/>
      <c r="Z37" s="541">
        <v>3.2000000000000001E-2</v>
      </c>
      <c r="AA37" s="542"/>
      <c r="AB37" s="542"/>
      <c r="AC37" s="542"/>
      <c r="AD37" s="26" t="s">
        <v>286</v>
      </c>
      <c r="AE37" s="75"/>
      <c r="AF37" s="75"/>
      <c r="AG37" s="76"/>
    </row>
    <row r="38" spans="1:33" ht="15" customHeight="1" x14ac:dyDescent="0.3">
      <c r="A38" s="191">
        <f t="shared" si="1"/>
        <v>33</v>
      </c>
      <c r="B38" s="526" t="s">
        <v>287</v>
      </c>
      <c r="C38" s="529" t="s">
        <v>282</v>
      </c>
      <c r="D38" s="349"/>
      <c r="E38" s="349"/>
      <c r="F38" s="349"/>
      <c r="G38" s="349"/>
      <c r="H38" s="349"/>
      <c r="I38" s="349"/>
      <c r="J38" s="349"/>
      <c r="K38" s="349"/>
      <c r="L38" s="349"/>
      <c r="M38" s="350"/>
      <c r="N38" s="350"/>
      <c r="O38" s="350"/>
      <c r="P38" s="350"/>
      <c r="Q38" s="350"/>
      <c r="R38" s="350"/>
      <c r="S38" s="350"/>
      <c r="T38" s="350"/>
      <c r="U38" s="350"/>
      <c r="V38" s="350"/>
      <c r="W38" s="350"/>
      <c r="X38" s="350"/>
      <c r="Y38" s="351"/>
      <c r="Z38" s="530" t="s">
        <v>107</v>
      </c>
      <c r="AA38" s="531"/>
      <c r="AB38" s="531"/>
      <c r="AC38" s="532"/>
      <c r="AD38" s="533"/>
      <c r="AE38" s="534"/>
      <c r="AF38" s="534"/>
      <c r="AG38" s="535"/>
    </row>
    <row r="39" spans="1:33" ht="15" customHeight="1" x14ac:dyDescent="0.3">
      <c r="A39" s="191">
        <f t="shared" si="1"/>
        <v>34</v>
      </c>
      <c r="B39" s="527"/>
      <c r="C39" s="536" t="s">
        <v>283</v>
      </c>
      <c r="D39" s="489"/>
      <c r="E39" s="489"/>
      <c r="F39" s="489"/>
      <c r="G39" s="489"/>
      <c r="H39" s="489"/>
      <c r="I39" s="489"/>
      <c r="J39" s="489"/>
      <c r="K39" s="489"/>
      <c r="L39" s="489"/>
      <c r="M39" s="489"/>
      <c r="N39" s="489"/>
      <c r="O39" s="489"/>
      <c r="P39" s="489"/>
      <c r="Q39" s="489"/>
      <c r="R39" s="489"/>
      <c r="S39" s="489"/>
      <c r="T39" s="489"/>
      <c r="U39" s="489"/>
      <c r="V39" s="489"/>
      <c r="W39" s="489"/>
      <c r="X39" s="489"/>
      <c r="Y39" s="537"/>
      <c r="Z39" s="538"/>
      <c r="AA39" s="490"/>
      <c r="AB39" s="490"/>
      <c r="AC39" s="490"/>
      <c r="AD39" s="161" t="s">
        <v>284</v>
      </c>
      <c r="AE39" s="40"/>
      <c r="AF39" s="40"/>
      <c r="AG39" s="42"/>
    </row>
    <row r="40" spans="1:33" ht="15" customHeight="1" x14ac:dyDescent="0.3">
      <c r="A40" s="191">
        <f t="shared" si="1"/>
        <v>35</v>
      </c>
      <c r="B40" s="528"/>
      <c r="C40" s="539" t="s">
        <v>285</v>
      </c>
      <c r="D40" s="329"/>
      <c r="E40" s="329"/>
      <c r="F40" s="329"/>
      <c r="G40" s="329"/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540"/>
      <c r="Z40" s="541"/>
      <c r="AA40" s="542"/>
      <c r="AB40" s="542"/>
      <c r="AC40" s="542"/>
      <c r="AD40" s="26" t="s">
        <v>286</v>
      </c>
      <c r="AE40" s="75"/>
      <c r="AF40" s="75"/>
      <c r="AG40" s="76"/>
    </row>
    <row r="41" spans="1:33" ht="15" customHeight="1" x14ac:dyDescent="0.3">
      <c r="A41" s="191">
        <f t="shared" si="1"/>
        <v>36</v>
      </c>
      <c r="B41" s="526" t="s">
        <v>288</v>
      </c>
      <c r="C41" s="529" t="s">
        <v>282</v>
      </c>
      <c r="D41" s="349"/>
      <c r="E41" s="349"/>
      <c r="F41" s="349"/>
      <c r="G41" s="349"/>
      <c r="H41" s="349"/>
      <c r="I41" s="349"/>
      <c r="J41" s="349"/>
      <c r="K41" s="349"/>
      <c r="L41" s="349"/>
      <c r="M41" s="350"/>
      <c r="N41" s="350"/>
      <c r="O41" s="350"/>
      <c r="P41" s="350"/>
      <c r="Q41" s="350"/>
      <c r="R41" s="350"/>
      <c r="S41" s="350"/>
      <c r="T41" s="350"/>
      <c r="U41" s="350"/>
      <c r="V41" s="350"/>
      <c r="W41" s="350"/>
      <c r="X41" s="350"/>
      <c r="Y41" s="351"/>
      <c r="Z41" s="530" t="s">
        <v>107</v>
      </c>
      <c r="AA41" s="531"/>
      <c r="AB41" s="531"/>
      <c r="AC41" s="532"/>
      <c r="AD41" s="533"/>
      <c r="AE41" s="534"/>
      <c r="AF41" s="534"/>
      <c r="AG41" s="535"/>
    </row>
    <row r="42" spans="1:33" ht="15" customHeight="1" x14ac:dyDescent="0.3">
      <c r="A42" s="191">
        <f t="shared" si="1"/>
        <v>37</v>
      </c>
      <c r="B42" s="527"/>
      <c r="C42" s="536" t="s">
        <v>283</v>
      </c>
      <c r="D42" s="489"/>
      <c r="E42" s="489"/>
      <c r="F42" s="489"/>
      <c r="G42" s="489"/>
      <c r="H42" s="489"/>
      <c r="I42" s="489"/>
      <c r="J42" s="489"/>
      <c r="K42" s="489"/>
      <c r="L42" s="489"/>
      <c r="M42" s="489"/>
      <c r="N42" s="489"/>
      <c r="O42" s="489"/>
      <c r="P42" s="489"/>
      <c r="Q42" s="489"/>
      <c r="R42" s="489"/>
      <c r="S42" s="489"/>
      <c r="T42" s="489"/>
      <c r="U42" s="489"/>
      <c r="V42" s="489"/>
      <c r="W42" s="489"/>
      <c r="X42" s="489"/>
      <c r="Y42" s="537"/>
      <c r="Z42" s="538"/>
      <c r="AA42" s="490"/>
      <c r="AB42" s="490"/>
      <c r="AC42" s="490"/>
      <c r="AD42" s="161" t="s">
        <v>284</v>
      </c>
      <c r="AE42" s="40"/>
      <c r="AF42" s="40"/>
      <c r="AG42" s="42"/>
    </row>
    <row r="43" spans="1:33" ht="15" customHeight="1" x14ac:dyDescent="0.3">
      <c r="A43" s="191">
        <f t="shared" si="1"/>
        <v>38</v>
      </c>
      <c r="B43" s="528"/>
      <c r="C43" s="539" t="s">
        <v>285</v>
      </c>
      <c r="D43" s="329"/>
      <c r="E43" s="329"/>
      <c r="F43" s="329"/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540"/>
      <c r="Z43" s="541"/>
      <c r="AA43" s="542"/>
      <c r="AB43" s="542"/>
      <c r="AC43" s="542"/>
      <c r="AD43" s="26" t="s">
        <v>286</v>
      </c>
      <c r="AE43" s="75"/>
      <c r="AF43" s="75"/>
      <c r="AG43" s="76"/>
    </row>
    <row r="44" spans="1:33" ht="15" customHeight="1" x14ac:dyDescent="0.3">
      <c r="B44" s="212"/>
      <c r="C44" s="213"/>
      <c r="D44" s="213"/>
      <c r="E44" s="213"/>
      <c r="F44" s="213"/>
      <c r="G44" s="213"/>
      <c r="H44" s="213"/>
      <c r="S44" s="214"/>
      <c r="T44" s="162"/>
      <c r="U44" s="213"/>
      <c r="V44" s="213"/>
      <c r="W44" s="213"/>
      <c r="X44" s="214"/>
      <c r="Y44" s="162"/>
      <c r="Z44" s="213"/>
      <c r="AA44" s="213"/>
      <c r="AB44" s="213"/>
      <c r="AC44" s="220"/>
      <c r="AD44" s="220"/>
      <c r="AE44" s="219"/>
      <c r="AF44" s="220"/>
      <c r="AG44" s="220"/>
    </row>
    <row r="45" spans="1:33" ht="15" customHeight="1" x14ac:dyDescent="0.3">
      <c r="B45" s="212"/>
      <c r="C45" s="213"/>
      <c r="D45" s="213"/>
      <c r="E45" s="213"/>
      <c r="F45" s="213"/>
      <c r="G45" s="213"/>
      <c r="H45" s="213"/>
      <c r="S45" s="214"/>
      <c r="T45" s="162"/>
      <c r="U45" s="213"/>
      <c r="V45" s="213"/>
      <c r="W45" s="213"/>
      <c r="X45" s="214"/>
      <c r="Y45" s="162"/>
      <c r="Z45" s="213"/>
      <c r="AA45" s="213"/>
      <c r="AB45" s="213"/>
      <c r="AC45" s="220"/>
      <c r="AD45" s="220"/>
      <c r="AE45" s="219"/>
      <c r="AF45" s="220"/>
      <c r="AG45" s="220"/>
    </row>
    <row r="46" spans="1:33" ht="15" customHeight="1" x14ac:dyDescent="0.3">
      <c r="A46" s="191">
        <v>39</v>
      </c>
      <c r="B46" s="544" t="s">
        <v>267</v>
      </c>
      <c r="C46" s="545"/>
      <c r="D46" s="545"/>
      <c r="E46" s="545"/>
      <c r="F46" s="545"/>
      <c r="G46" s="545"/>
      <c r="H46" s="545"/>
      <c r="I46" s="545"/>
      <c r="J46" s="545"/>
      <c r="K46" s="545"/>
      <c r="L46" s="545"/>
      <c r="M46" s="545"/>
      <c r="N46" s="545"/>
      <c r="O46" s="545"/>
      <c r="P46" s="545"/>
      <c r="Q46" s="546" t="s">
        <v>290</v>
      </c>
      <c r="R46" s="546"/>
      <c r="S46" s="546"/>
      <c r="T46" s="546"/>
      <c r="U46" s="546"/>
      <c r="V46" s="546"/>
      <c r="W46" s="546"/>
      <c r="X46" s="546"/>
      <c r="Y46" s="546"/>
      <c r="Z46" s="546"/>
      <c r="AA46" s="546"/>
      <c r="AB46" s="546"/>
      <c r="AC46" s="546"/>
      <c r="AD46" s="546"/>
      <c r="AE46" s="546"/>
      <c r="AF46" s="546"/>
      <c r="AG46" s="547"/>
    </row>
    <row r="47" spans="1:33" ht="15" customHeight="1" x14ac:dyDescent="0.3">
      <c r="A47" s="191">
        <f t="shared" ref="A47:A63" si="2">A46+1</f>
        <v>40</v>
      </c>
      <c r="B47" s="93" t="s">
        <v>269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169" t="s">
        <v>4</v>
      </c>
      <c r="T47" s="221" t="s">
        <v>270</v>
      </c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2"/>
    </row>
    <row r="48" spans="1:33" ht="15" customHeight="1" x14ac:dyDescent="0.3">
      <c r="A48" s="191">
        <f t="shared" si="2"/>
        <v>41</v>
      </c>
      <c r="B48" s="93" t="s">
        <v>271</v>
      </c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169"/>
      <c r="T48" s="221" t="s">
        <v>272</v>
      </c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2"/>
    </row>
    <row r="49" spans="1:33" ht="15" customHeight="1" x14ac:dyDescent="0.3">
      <c r="A49" s="191">
        <f t="shared" si="2"/>
        <v>42</v>
      </c>
      <c r="B49" s="93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169"/>
      <c r="T49" s="221" t="s">
        <v>273</v>
      </c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2"/>
    </row>
    <row r="50" spans="1:33" ht="15" customHeight="1" x14ac:dyDescent="0.3">
      <c r="A50" s="191">
        <f t="shared" si="2"/>
        <v>43</v>
      </c>
      <c r="B50" s="55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169"/>
      <c r="T50" s="221" t="s">
        <v>274</v>
      </c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2"/>
    </row>
    <row r="51" spans="1:33" ht="15" customHeight="1" x14ac:dyDescent="0.3">
      <c r="A51" s="191">
        <f t="shared" si="2"/>
        <v>44</v>
      </c>
      <c r="B51" s="536" t="s">
        <v>275</v>
      </c>
      <c r="C51" s="489"/>
      <c r="D51" s="489"/>
      <c r="E51" s="489"/>
      <c r="F51" s="489"/>
      <c r="G51" s="489"/>
      <c r="H51" s="489"/>
      <c r="I51" s="489"/>
      <c r="J51" s="489"/>
      <c r="K51" s="489"/>
      <c r="L51" s="489"/>
      <c r="M51" s="489"/>
      <c r="N51" s="489"/>
      <c r="O51" s="486" t="s">
        <v>276</v>
      </c>
      <c r="P51" s="486"/>
      <c r="Q51" s="486"/>
      <c r="R51" s="486"/>
      <c r="S51" s="486"/>
      <c r="T51" s="486"/>
      <c r="U51" s="486"/>
      <c r="V51" s="486"/>
      <c r="W51" s="486"/>
      <c r="X51" s="486"/>
      <c r="Y51" s="486"/>
      <c r="Z51" s="486"/>
      <c r="AA51" s="486"/>
      <c r="AB51" s="486"/>
      <c r="AC51" s="486"/>
      <c r="AD51" s="486"/>
      <c r="AE51" s="486"/>
      <c r="AF51" s="486"/>
      <c r="AG51" s="494"/>
    </row>
    <row r="52" spans="1:33" ht="15" customHeight="1" x14ac:dyDescent="0.3">
      <c r="A52" s="191">
        <f t="shared" si="2"/>
        <v>45</v>
      </c>
      <c r="B52" s="223" t="s">
        <v>277</v>
      </c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5"/>
      <c r="P52" s="225"/>
      <c r="Q52" s="225"/>
      <c r="R52" s="225"/>
      <c r="S52" s="225"/>
      <c r="T52" s="225"/>
      <c r="U52" s="225"/>
      <c r="V52" s="225"/>
      <c r="W52" s="225"/>
      <c r="X52" s="225"/>
      <c r="Y52" s="225"/>
      <c r="Z52" s="538" t="s">
        <v>278</v>
      </c>
      <c r="AA52" s="490"/>
      <c r="AB52" s="490"/>
      <c r="AC52" s="490"/>
      <c r="AD52" s="490"/>
      <c r="AE52" s="490"/>
      <c r="AF52" s="490"/>
      <c r="AG52" s="491"/>
    </row>
    <row r="53" spans="1:33" ht="15" customHeight="1" x14ac:dyDescent="0.3">
      <c r="A53" s="191">
        <f t="shared" si="2"/>
        <v>46</v>
      </c>
      <c r="B53" s="536" t="s">
        <v>279</v>
      </c>
      <c r="C53" s="489"/>
      <c r="D53" s="489"/>
      <c r="E53" s="489"/>
      <c r="F53" s="489"/>
      <c r="G53" s="489"/>
      <c r="H53" s="489"/>
      <c r="I53" s="489"/>
      <c r="J53" s="489"/>
      <c r="K53" s="489"/>
      <c r="L53" s="489"/>
      <c r="M53" s="489"/>
      <c r="N53" s="489"/>
      <c r="O53" s="489"/>
      <c r="P53" s="489"/>
      <c r="Q53" s="489"/>
      <c r="R53" s="489"/>
      <c r="S53" s="489"/>
      <c r="T53" s="489"/>
      <c r="U53" s="489"/>
      <c r="V53" s="489"/>
      <c r="W53" s="489"/>
      <c r="X53" s="489"/>
      <c r="Y53" s="489"/>
      <c r="Z53" s="538">
        <v>10.199999999999999</v>
      </c>
      <c r="AA53" s="490"/>
      <c r="AB53" s="490"/>
      <c r="AC53" s="490"/>
      <c r="AD53" s="161" t="s">
        <v>85</v>
      </c>
      <c r="AE53" s="40"/>
      <c r="AF53" s="40"/>
      <c r="AG53" s="42"/>
    </row>
    <row r="54" spans="1:33" ht="15" customHeight="1" x14ac:dyDescent="0.3">
      <c r="A54" s="191">
        <f t="shared" si="2"/>
        <v>47</v>
      </c>
      <c r="B54" s="536" t="s">
        <v>280</v>
      </c>
      <c r="C54" s="489"/>
      <c r="D54" s="489"/>
      <c r="E54" s="489"/>
      <c r="F54" s="489"/>
      <c r="G54" s="489"/>
      <c r="H54" s="489"/>
      <c r="I54" s="489"/>
      <c r="J54" s="489"/>
      <c r="K54" s="489"/>
      <c r="L54" s="489"/>
      <c r="M54" s="489"/>
      <c r="N54" s="489"/>
      <c r="O54" s="489"/>
      <c r="P54" s="489"/>
      <c r="Q54" s="489"/>
      <c r="R54" s="489"/>
      <c r="S54" s="489"/>
      <c r="T54" s="489"/>
      <c r="U54" s="489"/>
      <c r="V54" s="489"/>
      <c r="W54" s="489"/>
      <c r="X54" s="489"/>
      <c r="Y54" s="537"/>
      <c r="Z54" s="538">
        <v>0.17799999999999999</v>
      </c>
      <c r="AA54" s="490"/>
      <c r="AB54" s="490"/>
      <c r="AC54" s="490"/>
      <c r="AD54" s="161" t="s">
        <v>80</v>
      </c>
      <c r="AE54" s="40"/>
      <c r="AF54" s="40"/>
      <c r="AG54" s="42"/>
    </row>
    <row r="55" spans="1:33" ht="15" customHeight="1" x14ac:dyDescent="0.3">
      <c r="A55" s="191">
        <f t="shared" si="2"/>
        <v>48</v>
      </c>
      <c r="B55" s="526" t="s">
        <v>281</v>
      </c>
      <c r="C55" s="529" t="s">
        <v>282</v>
      </c>
      <c r="D55" s="349"/>
      <c r="E55" s="349"/>
      <c r="F55" s="349"/>
      <c r="G55" s="349"/>
      <c r="H55" s="349"/>
      <c r="I55" s="349"/>
      <c r="J55" s="349"/>
      <c r="K55" s="349"/>
      <c r="L55" s="349"/>
      <c r="M55" s="350"/>
      <c r="N55" s="350"/>
      <c r="O55" s="350"/>
      <c r="P55" s="350"/>
      <c r="Q55" s="350"/>
      <c r="R55" s="350"/>
      <c r="S55" s="350"/>
      <c r="T55" s="350"/>
      <c r="U55" s="350"/>
      <c r="V55" s="350"/>
      <c r="W55" s="350"/>
      <c r="X55" s="350"/>
      <c r="Y55" s="351"/>
      <c r="Z55" s="530" t="s">
        <v>107</v>
      </c>
      <c r="AA55" s="531"/>
      <c r="AB55" s="531"/>
      <c r="AC55" s="532"/>
      <c r="AD55" s="533"/>
      <c r="AE55" s="534"/>
      <c r="AF55" s="534"/>
      <c r="AG55" s="535"/>
    </row>
    <row r="56" spans="1:33" ht="15" customHeight="1" x14ac:dyDescent="0.3">
      <c r="A56" s="191">
        <f t="shared" si="2"/>
        <v>49</v>
      </c>
      <c r="B56" s="527"/>
      <c r="C56" s="536" t="s">
        <v>283</v>
      </c>
      <c r="D56" s="489"/>
      <c r="E56" s="489"/>
      <c r="F56" s="489"/>
      <c r="G56" s="489"/>
      <c r="H56" s="489"/>
      <c r="I56" s="489"/>
      <c r="J56" s="489"/>
      <c r="K56" s="489"/>
      <c r="L56" s="489"/>
      <c r="M56" s="489"/>
      <c r="N56" s="489"/>
      <c r="O56" s="489"/>
      <c r="P56" s="489"/>
      <c r="Q56" s="489"/>
      <c r="R56" s="489"/>
      <c r="S56" s="489"/>
      <c r="T56" s="489"/>
      <c r="U56" s="489"/>
      <c r="V56" s="489"/>
      <c r="W56" s="489"/>
      <c r="X56" s="489"/>
      <c r="Y56" s="537"/>
      <c r="Z56" s="538">
        <v>40</v>
      </c>
      <c r="AA56" s="490"/>
      <c r="AB56" s="490"/>
      <c r="AC56" s="490"/>
      <c r="AD56" s="161" t="s">
        <v>284</v>
      </c>
      <c r="AE56" s="40"/>
      <c r="AF56" s="40"/>
      <c r="AG56" s="42"/>
    </row>
    <row r="57" spans="1:33" ht="15" customHeight="1" x14ac:dyDescent="0.3">
      <c r="A57" s="191">
        <f t="shared" si="2"/>
        <v>50</v>
      </c>
      <c r="B57" s="528"/>
      <c r="C57" s="539" t="s">
        <v>285</v>
      </c>
      <c r="D57" s="329"/>
      <c r="E57" s="329"/>
      <c r="F57" s="329"/>
      <c r="G57" s="329"/>
      <c r="H57" s="329"/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540"/>
      <c r="Z57" s="541">
        <v>3.6999999999999998E-2</v>
      </c>
      <c r="AA57" s="542"/>
      <c r="AB57" s="542"/>
      <c r="AC57" s="542"/>
      <c r="AD57" s="26" t="s">
        <v>286</v>
      </c>
      <c r="AE57" s="75"/>
      <c r="AF57" s="75"/>
      <c r="AG57" s="76"/>
    </row>
    <row r="58" spans="1:33" ht="15" customHeight="1" x14ac:dyDescent="0.3">
      <c r="A58" s="191">
        <f t="shared" si="2"/>
        <v>51</v>
      </c>
      <c r="B58" s="526" t="s">
        <v>287</v>
      </c>
      <c r="C58" s="529" t="s">
        <v>282</v>
      </c>
      <c r="D58" s="349"/>
      <c r="E58" s="349"/>
      <c r="F58" s="349"/>
      <c r="G58" s="349"/>
      <c r="H58" s="349"/>
      <c r="I58" s="349"/>
      <c r="J58" s="349"/>
      <c r="K58" s="349"/>
      <c r="L58" s="349"/>
      <c r="M58" s="350"/>
      <c r="N58" s="350"/>
      <c r="O58" s="350"/>
      <c r="P58" s="350"/>
      <c r="Q58" s="350"/>
      <c r="R58" s="350"/>
      <c r="S58" s="350"/>
      <c r="T58" s="350"/>
      <c r="U58" s="350"/>
      <c r="V58" s="350"/>
      <c r="W58" s="350"/>
      <c r="X58" s="350"/>
      <c r="Y58" s="351"/>
      <c r="Z58" s="530" t="s">
        <v>107</v>
      </c>
      <c r="AA58" s="531"/>
      <c r="AB58" s="531"/>
      <c r="AC58" s="532"/>
      <c r="AD58" s="533"/>
      <c r="AE58" s="534"/>
      <c r="AF58" s="534"/>
      <c r="AG58" s="535"/>
    </row>
    <row r="59" spans="1:33" ht="15" customHeight="1" x14ac:dyDescent="0.3">
      <c r="A59" s="191">
        <f t="shared" si="2"/>
        <v>52</v>
      </c>
      <c r="B59" s="527"/>
      <c r="C59" s="536" t="s">
        <v>283</v>
      </c>
      <c r="D59" s="489"/>
      <c r="E59" s="489"/>
      <c r="F59" s="489"/>
      <c r="G59" s="489"/>
      <c r="H59" s="489"/>
      <c r="I59" s="489"/>
      <c r="J59" s="489"/>
      <c r="K59" s="489"/>
      <c r="L59" s="489"/>
      <c r="M59" s="489"/>
      <c r="N59" s="489"/>
      <c r="O59" s="489"/>
      <c r="P59" s="489"/>
      <c r="Q59" s="489"/>
      <c r="R59" s="489"/>
      <c r="S59" s="489"/>
      <c r="T59" s="489"/>
      <c r="U59" s="489"/>
      <c r="V59" s="489"/>
      <c r="W59" s="489"/>
      <c r="X59" s="489"/>
      <c r="Y59" s="537"/>
      <c r="Z59" s="538">
        <v>60</v>
      </c>
      <c r="AA59" s="490"/>
      <c r="AB59" s="490"/>
      <c r="AC59" s="490"/>
      <c r="AD59" s="161" t="s">
        <v>284</v>
      </c>
      <c r="AE59" s="40"/>
      <c r="AF59" s="40"/>
      <c r="AG59" s="42"/>
    </row>
    <row r="60" spans="1:33" ht="15" customHeight="1" x14ac:dyDescent="0.3">
      <c r="A60" s="191">
        <f t="shared" si="2"/>
        <v>53</v>
      </c>
      <c r="B60" s="528"/>
      <c r="C60" s="539" t="s">
        <v>285</v>
      </c>
      <c r="D60" s="329"/>
      <c r="E60" s="329"/>
      <c r="F60" s="329"/>
      <c r="G60" s="329"/>
      <c r="H60" s="329"/>
      <c r="I60" s="329"/>
      <c r="J60" s="329"/>
      <c r="K60" s="329"/>
      <c r="L60" s="329"/>
      <c r="M60" s="329"/>
      <c r="N60" s="329"/>
      <c r="O60" s="329"/>
      <c r="P60" s="329"/>
      <c r="Q60" s="329"/>
      <c r="R60" s="329"/>
      <c r="S60" s="329"/>
      <c r="T60" s="329"/>
      <c r="U60" s="329"/>
      <c r="V60" s="329"/>
      <c r="W60" s="329"/>
      <c r="X60" s="329"/>
      <c r="Y60" s="540"/>
      <c r="Z60" s="541">
        <v>3.2000000000000001E-2</v>
      </c>
      <c r="AA60" s="542"/>
      <c r="AB60" s="542"/>
      <c r="AC60" s="542"/>
      <c r="AD60" s="26" t="s">
        <v>286</v>
      </c>
      <c r="AE60" s="75"/>
      <c r="AF60" s="75"/>
      <c r="AG60" s="76"/>
    </row>
    <row r="61" spans="1:33" ht="15" customHeight="1" x14ac:dyDescent="0.3">
      <c r="A61" s="191">
        <f t="shared" si="2"/>
        <v>54</v>
      </c>
      <c r="B61" s="526" t="s">
        <v>288</v>
      </c>
      <c r="C61" s="529" t="s">
        <v>282</v>
      </c>
      <c r="D61" s="349"/>
      <c r="E61" s="349"/>
      <c r="F61" s="349"/>
      <c r="G61" s="349"/>
      <c r="H61" s="349"/>
      <c r="I61" s="349"/>
      <c r="J61" s="349"/>
      <c r="K61" s="349"/>
      <c r="L61" s="349"/>
      <c r="M61" s="350"/>
      <c r="N61" s="350"/>
      <c r="O61" s="350"/>
      <c r="P61" s="350"/>
      <c r="Q61" s="350"/>
      <c r="R61" s="350"/>
      <c r="S61" s="350"/>
      <c r="T61" s="350"/>
      <c r="U61" s="350"/>
      <c r="V61" s="350"/>
      <c r="W61" s="350"/>
      <c r="X61" s="350"/>
      <c r="Y61" s="351"/>
      <c r="Z61" s="530" t="s">
        <v>107</v>
      </c>
      <c r="AA61" s="531"/>
      <c r="AB61" s="531"/>
      <c r="AC61" s="532"/>
      <c r="AD61" s="533"/>
      <c r="AE61" s="534"/>
      <c r="AF61" s="534"/>
      <c r="AG61" s="535"/>
    </row>
    <row r="62" spans="1:33" ht="15" customHeight="1" x14ac:dyDescent="0.3">
      <c r="A62" s="191">
        <f t="shared" si="2"/>
        <v>55</v>
      </c>
      <c r="B62" s="527"/>
      <c r="C62" s="536" t="s">
        <v>283</v>
      </c>
      <c r="D62" s="489"/>
      <c r="E62" s="489"/>
      <c r="F62" s="489"/>
      <c r="G62" s="489"/>
      <c r="H62" s="489"/>
      <c r="I62" s="489"/>
      <c r="J62" s="489"/>
      <c r="K62" s="489"/>
      <c r="L62" s="489"/>
      <c r="M62" s="489"/>
      <c r="N62" s="489"/>
      <c r="O62" s="489"/>
      <c r="P62" s="489"/>
      <c r="Q62" s="489"/>
      <c r="R62" s="489"/>
      <c r="S62" s="489"/>
      <c r="T62" s="489"/>
      <c r="U62" s="489"/>
      <c r="V62" s="489"/>
      <c r="W62" s="489"/>
      <c r="X62" s="489"/>
      <c r="Y62" s="537"/>
      <c r="Z62" s="538"/>
      <c r="AA62" s="490"/>
      <c r="AB62" s="490"/>
      <c r="AC62" s="490"/>
      <c r="AD62" s="161" t="s">
        <v>284</v>
      </c>
      <c r="AE62" s="40"/>
      <c r="AF62" s="40"/>
      <c r="AG62" s="42"/>
    </row>
    <row r="63" spans="1:33" ht="15" customHeight="1" x14ac:dyDescent="0.3">
      <c r="A63" s="191">
        <f t="shared" si="2"/>
        <v>56</v>
      </c>
      <c r="B63" s="528"/>
      <c r="C63" s="539" t="s">
        <v>285</v>
      </c>
      <c r="D63" s="329"/>
      <c r="E63" s="329"/>
      <c r="F63" s="329"/>
      <c r="G63" s="329"/>
      <c r="H63" s="329"/>
      <c r="I63" s="329"/>
      <c r="J63" s="329"/>
      <c r="K63" s="329"/>
      <c r="L63" s="329"/>
      <c r="M63" s="329"/>
      <c r="N63" s="329"/>
      <c r="O63" s="329"/>
      <c r="P63" s="329"/>
      <c r="Q63" s="329"/>
      <c r="R63" s="329"/>
      <c r="S63" s="329"/>
      <c r="T63" s="329"/>
      <c r="U63" s="329"/>
      <c r="V63" s="329"/>
      <c r="W63" s="329"/>
      <c r="X63" s="329"/>
      <c r="Y63" s="540"/>
      <c r="Z63" s="541"/>
      <c r="AA63" s="542"/>
      <c r="AB63" s="542"/>
      <c r="AC63" s="542"/>
      <c r="AD63" s="26" t="s">
        <v>286</v>
      </c>
      <c r="AE63" s="75"/>
      <c r="AF63" s="75"/>
      <c r="AG63" s="76"/>
    </row>
    <row r="64" spans="1:33" ht="15" customHeight="1" x14ac:dyDescent="0.3">
      <c r="B64" s="212"/>
      <c r="C64" s="213"/>
      <c r="D64" s="213"/>
      <c r="E64" s="213"/>
      <c r="F64" s="213"/>
      <c r="G64" s="213"/>
      <c r="H64" s="213"/>
      <c r="S64" s="214"/>
      <c r="T64" s="162"/>
      <c r="U64" s="213"/>
      <c r="V64" s="213"/>
      <c r="W64" s="213"/>
      <c r="X64" s="214"/>
      <c r="Y64" s="162"/>
      <c r="Z64" s="213"/>
      <c r="AA64" s="213"/>
      <c r="AB64" s="213"/>
      <c r="AC64" s="220"/>
      <c r="AD64" s="220"/>
      <c r="AE64" s="219"/>
      <c r="AF64" s="220"/>
      <c r="AG64" s="220"/>
    </row>
    <row r="65" spans="1:33" ht="15" customHeight="1" x14ac:dyDescent="0.3">
      <c r="A65" s="191">
        <v>57</v>
      </c>
      <c r="B65" s="544" t="s">
        <v>267</v>
      </c>
      <c r="C65" s="545"/>
      <c r="D65" s="545"/>
      <c r="E65" s="545"/>
      <c r="F65" s="545"/>
      <c r="G65" s="545"/>
      <c r="H65" s="545"/>
      <c r="I65" s="545"/>
      <c r="J65" s="545"/>
      <c r="K65" s="545"/>
      <c r="L65" s="545"/>
      <c r="M65" s="545"/>
      <c r="N65" s="545"/>
      <c r="O65" s="545"/>
      <c r="P65" s="545"/>
      <c r="Q65" s="546" t="s">
        <v>291</v>
      </c>
      <c r="R65" s="546"/>
      <c r="S65" s="546"/>
      <c r="T65" s="546"/>
      <c r="U65" s="546"/>
      <c r="V65" s="546"/>
      <c r="W65" s="546"/>
      <c r="X65" s="546"/>
      <c r="Y65" s="546"/>
      <c r="Z65" s="546"/>
      <c r="AA65" s="546"/>
      <c r="AB65" s="546"/>
      <c r="AC65" s="546"/>
      <c r="AD65" s="546"/>
      <c r="AE65" s="546"/>
      <c r="AF65" s="546"/>
      <c r="AG65" s="547"/>
    </row>
    <row r="66" spans="1:33" ht="15" customHeight="1" x14ac:dyDescent="0.3">
      <c r="A66" s="191">
        <f t="shared" ref="A66:A82" si="3">1+A65</f>
        <v>58</v>
      </c>
      <c r="B66" s="93" t="s">
        <v>269</v>
      </c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169"/>
      <c r="T66" s="221" t="s">
        <v>270</v>
      </c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2"/>
    </row>
    <row r="67" spans="1:33" ht="15" customHeight="1" x14ac:dyDescent="0.3">
      <c r="A67" s="191">
        <f t="shared" si="3"/>
        <v>59</v>
      </c>
      <c r="B67" s="93" t="s">
        <v>271</v>
      </c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169"/>
      <c r="T67" s="221" t="s">
        <v>272</v>
      </c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2"/>
    </row>
    <row r="68" spans="1:33" ht="15" customHeight="1" x14ac:dyDescent="0.3">
      <c r="A68" s="191">
        <f t="shared" si="3"/>
        <v>60</v>
      </c>
      <c r="B68" s="93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169" t="s">
        <v>4</v>
      </c>
      <c r="T68" s="221" t="s">
        <v>273</v>
      </c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2"/>
    </row>
    <row r="69" spans="1:33" ht="15" customHeight="1" x14ac:dyDescent="0.3">
      <c r="A69" s="191">
        <f t="shared" si="3"/>
        <v>61</v>
      </c>
      <c r="B69" s="55"/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169"/>
      <c r="T69" s="221" t="s">
        <v>274</v>
      </c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2"/>
    </row>
    <row r="70" spans="1:33" ht="15" customHeight="1" x14ac:dyDescent="0.3">
      <c r="A70" s="191">
        <f t="shared" si="3"/>
        <v>62</v>
      </c>
      <c r="B70" s="536" t="s">
        <v>275</v>
      </c>
      <c r="C70" s="489"/>
      <c r="D70" s="489"/>
      <c r="E70" s="489"/>
      <c r="F70" s="489"/>
      <c r="G70" s="489"/>
      <c r="H70" s="489"/>
      <c r="I70" s="489"/>
      <c r="J70" s="489"/>
      <c r="K70" s="489"/>
      <c r="L70" s="489"/>
      <c r="M70" s="489"/>
      <c r="N70" s="489"/>
      <c r="O70" s="486" t="s">
        <v>292</v>
      </c>
      <c r="P70" s="486"/>
      <c r="Q70" s="486"/>
      <c r="R70" s="486"/>
      <c r="S70" s="486"/>
      <c r="T70" s="486"/>
      <c r="U70" s="486"/>
      <c r="V70" s="486"/>
      <c r="W70" s="486"/>
      <c r="X70" s="486"/>
      <c r="Y70" s="486"/>
      <c r="Z70" s="486"/>
      <c r="AA70" s="486"/>
      <c r="AB70" s="486"/>
      <c r="AC70" s="486"/>
      <c r="AD70" s="486"/>
      <c r="AE70" s="486"/>
      <c r="AF70" s="486"/>
      <c r="AG70" s="494"/>
    </row>
    <row r="71" spans="1:33" ht="15" customHeight="1" x14ac:dyDescent="0.3">
      <c r="A71" s="191">
        <f t="shared" si="3"/>
        <v>63</v>
      </c>
      <c r="B71" s="223" t="s">
        <v>277</v>
      </c>
      <c r="C71" s="224"/>
      <c r="D71" s="224"/>
      <c r="E71" s="224"/>
      <c r="F71" s="224"/>
      <c r="G71" s="224"/>
      <c r="H71" s="224"/>
      <c r="I71" s="224"/>
      <c r="J71" s="224"/>
      <c r="K71" s="224"/>
      <c r="L71" s="224"/>
      <c r="M71" s="224"/>
      <c r="N71" s="224"/>
      <c r="O71" s="225"/>
      <c r="P71" s="225"/>
      <c r="Q71" s="225"/>
      <c r="R71" s="225"/>
      <c r="S71" s="225"/>
      <c r="T71" s="225"/>
      <c r="U71" s="225"/>
      <c r="V71" s="225"/>
      <c r="W71" s="225"/>
      <c r="X71" s="225"/>
      <c r="Y71" s="225"/>
      <c r="Z71" s="538" t="s">
        <v>278</v>
      </c>
      <c r="AA71" s="490"/>
      <c r="AB71" s="490"/>
      <c r="AC71" s="490"/>
      <c r="AD71" s="490"/>
      <c r="AE71" s="490"/>
      <c r="AF71" s="490"/>
      <c r="AG71" s="491"/>
    </row>
    <row r="72" spans="1:33" ht="15" customHeight="1" x14ac:dyDescent="0.3">
      <c r="A72" s="191">
        <f t="shared" si="3"/>
        <v>64</v>
      </c>
      <c r="B72" s="536" t="s">
        <v>279</v>
      </c>
      <c r="C72" s="489"/>
      <c r="D72" s="489"/>
      <c r="E72" s="489"/>
      <c r="F72" s="489"/>
      <c r="G72" s="489"/>
      <c r="H72" s="489"/>
      <c r="I72" s="489"/>
      <c r="J72" s="489"/>
      <c r="K72" s="489"/>
      <c r="L72" s="489"/>
      <c r="M72" s="489"/>
      <c r="N72" s="489"/>
      <c r="O72" s="489"/>
      <c r="P72" s="489"/>
      <c r="Q72" s="489"/>
      <c r="R72" s="489"/>
      <c r="S72" s="489"/>
      <c r="T72" s="489"/>
      <c r="U72" s="489"/>
      <c r="V72" s="489"/>
      <c r="W72" s="489"/>
      <c r="X72" s="489"/>
      <c r="Y72" s="489"/>
      <c r="Z72" s="538">
        <v>86.4</v>
      </c>
      <c r="AA72" s="490"/>
      <c r="AB72" s="490"/>
      <c r="AC72" s="490"/>
      <c r="AD72" s="161" t="s">
        <v>85</v>
      </c>
      <c r="AE72" s="40"/>
      <c r="AF72" s="40"/>
      <c r="AG72" s="42"/>
    </row>
    <row r="73" spans="1:33" ht="15" customHeight="1" x14ac:dyDescent="0.3">
      <c r="A73" s="191">
        <f t="shared" si="3"/>
        <v>65</v>
      </c>
      <c r="B73" s="536" t="s">
        <v>280</v>
      </c>
      <c r="C73" s="489"/>
      <c r="D73" s="489"/>
      <c r="E73" s="489"/>
      <c r="F73" s="489"/>
      <c r="G73" s="489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  <c r="T73" s="489"/>
      <c r="U73" s="489"/>
      <c r="V73" s="489"/>
      <c r="W73" s="489"/>
      <c r="X73" s="489"/>
      <c r="Y73" s="537"/>
      <c r="Z73" s="538">
        <v>0.22900000000000001</v>
      </c>
      <c r="AA73" s="490"/>
      <c r="AB73" s="490"/>
      <c r="AC73" s="490"/>
      <c r="AD73" s="161" t="s">
        <v>80</v>
      </c>
      <c r="AE73" s="40"/>
      <c r="AF73" s="40"/>
      <c r="AG73" s="42"/>
    </row>
    <row r="74" spans="1:33" ht="15" customHeight="1" x14ac:dyDescent="0.3">
      <c r="A74" s="191">
        <f t="shared" si="3"/>
        <v>66</v>
      </c>
      <c r="B74" s="526" t="s">
        <v>281</v>
      </c>
      <c r="C74" s="529" t="s">
        <v>282</v>
      </c>
      <c r="D74" s="349"/>
      <c r="E74" s="349"/>
      <c r="F74" s="349"/>
      <c r="G74" s="349"/>
      <c r="H74" s="349"/>
      <c r="I74" s="349"/>
      <c r="J74" s="349"/>
      <c r="K74" s="349"/>
      <c r="L74" s="349"/>
      <c r="M74" s="350"/>
      <c r="N74" s="350"/>
      <c r="O74" s="350"/>
      <c r="P74" s="350"/>
      <c r="Q74" s="350"/>
      <c r="R74" s="350"/>
      <c r="S74" s="350"/>
      <c r="T74" s="350"/>
      <c r="U74" s="350"/>
      <c r="V74" s="350"/>
      <c r="W74" s="350"/>
      <c r="X74" s="350"/>
      <c r="Y74" s="351"/>
      <c r="Z74" s="530" t="s">
        <v>107</v>
      </c>
      <c r="AA74" s="531"/>
      <c r="AB74" s="531"/>
      <c r="AC74" s="532"/>
      <c r="AD74" s="533"/>
      <c r="AE74" s="534"/>
      <c r="AF74" s="534"/>
      <c r="AG74" s="535"/>
    </row>
    <row r="75" spans="1:33" ht="15" customHeight="1" x14ac:dyDescent="0.3">
      <c r="A75" s="191">
        <f t="shared" si="3"/>
        <v>67</v>
      </c>
      <c r="B75" s="527"/>
      <c r="C75" s="536" t="s">
        <v>283</v>
      </c>
      <c r="D75" s="489"/>
      <c r="E75" s="489"/>
      <c r="F75" s="489"/>
      <c r="G75" s="489"/>
      <c r="H75" s="489"/>
      <c r="I75" s="489"/>
      <c r="J75" s="489"/>
      <c r="K75" s="489"/>
      <c r="L75" s="489"/>
      <c r="M75" s="489"/>
      <c r="N75" s="489"/>
      <c r="O75" s="489"/>
      <c r="P75" s="489"/>
      <c r="Q75" s="489"/>
      <c r="R75" s="489"/>
      <c r="S75" s="489"/>
      <c r="T75" s="489"/>
      <c r="U75" s="489"/>
      <c r="V75" s="489"/>
      <c r="W75" s="489"/>
      <c r="X75" s="489"/>
      <c r="Y75" s="537"/>
      <c r="Z75" s="538">
        <v>120</v>
      </c>
      <c r="AA75" s="490"/>
      <c r="AB75" s="490"/>
      <c r="AC75" s="490"/>
      <c r="AD75" s="161" t="s">
        <v>284</v>
      </c>
      <c r="AE75" s="40"/>
      <c r="AF75" s="40"/>
      <c r="AG75" s="42"/>
    </row>
    <row r="76" spans="1:33" ht="15" customHeight="1" x14ac:dyDescent="0.3">
      <c r="A76" s="191">
        <f t="shared" si="3"/>
        <v>68</v>
      </c>
      <c r="B76" s="528"/>
      <c r="C76" s="539" t="s">
        <v>285</v>
      </c>
      <c r="D76" s="329"/>
      <c r="E76" s="329"/>
      <c r="F76" s="329"/>
      <c r="G76" s="329"/>
      <c r="H76" s="329"/>
      <c r="I76" s="329"/>
      <c r="J76" s="329"/>
      <c r="K76" s="329"/>
      <c r="L76" s="329"/>
      <c r="M76" s="329"/>
      <c r="N76" s="329"/>
      <c r="O76" s="329"/>
      <c r="P76" s="329"/>
      <c r="Q76" s="329"/>
      <c r="R76" s="329"/>
      <c r="S76" s="329"/>
      <c r="T76" s="329"/>
      <c r="U76" s="329"/>
      <c r="V76" s="329"/>
      <c r="W76" s="329"/>
      <c r="X76" s="329"/>
      <c r="Y76" s="540"/>
      <c r="Z76" s="541">
        <v>3.2000000000000001E-2</v>
      </c>
      <c r="AA76" s="542"/>
      <c r="AB76" s="542"/>
      <c r="AC76" s="542"/>
      <c r="AD76" s="26" t="s">
        <v>286</v>
      </c>
      <c r="AE76" s="75"/>
      <c r="AF76" s="75"/>
      <c r="AG76" s="76"/>
    </row>
    <row r="77" spans="1:33" ht="15" customHeight="1" x14ac:dyDescent="0.3">
      <c r="A77" s="191">
        <f t="shared" si="3"/>
        <v>69</v>
      </c>
      <c r="B77" s="526" t="s">
        <v>287</v>
      </c>
      <c r="C77" s="529" t="s">
        <v>282</v>
      </c>
      <c r="D77" s="349"/>
      <c r="E77" s="349"/>
      <c r="F77" s="349"/>
      <c r="G77" s="349"/>
      <c r="H77" s="349"/>
      <c r="I77" s="349"/>
      <c r="J77" s="349"/>
      <c r="K77" s="349"/>
      <c r="L77" s="349"/>
      <c r="M77" s="350"/>
      <c r="N77" s="350"/>
      <c r="O77" s="350"/>
      <c r="P77" s="350"/>
      <c r="Q77" s="350"/>
      <c r="R77" s="350"/>
      <c r="S77" s="350"/>
      <c r="T77" s="350"/>
      <c r="U77" s="350"/>
      <c r="V77" s="350"/>
      <c r="W77" s="350"/>
      <c r="X77" s="350"/>
      <c r="Y77" s="351"/>
      <c r="Z77" s="530" t="s">
        <v>107</v>
      </c>
      <c r="AA77" s="531"/>
      <c r="AB77" s="531"/>
      <c r="AC77" s="532"/>
      <c r="AD77" s="533"/>
      <c r="AE77" s="534"/>
      <c r="AF77" s="534"/>
      <c r="AG77" s="535"/>
    </row>
    <row r="78" spans="1:33" ht="15" customHeight="1" x14ac:dyDescent="0.3">
      <c r="A78" s="191">
        <f t="shared" si="3"/>
        <v>70</v>
      </c>
      <c r="B78" s="527"/>
      <c r="C78" s="536" t="s">
        <v>283</v>
      </c>
      <c r="D78" s="489"/>
      <c r="E78" s="489"/>
      <c r="F78" s="489"/>
      <c r="G78" s="489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  <c r="T78" s="489"/>
      <c r="U78" s="489"/>
      <c r="V78" s="489"/>
      <c r="W78" s="489"/>
      <c r="X78" s="489"/>
      <c r="Y78" s="537"/>
      <c r="Z78" s="538">
        <v>20</v>
      </c>
      <c r="AA78" s="490"/>
      <c r="AB78" s="490"/>
      <c r="AC78" s="490"/>
      <c r="AD78" s="161" t="s">
        <v>284</v>
      </c>
      <c r="AE78" s="40"/>
      <c r="AF78" s="40"/>
      <c r="AG78" s="42"/>
    </row>
    <row r="79" spans="1:33" ht="15" customHeight="1" x14ac:dyDescent="0.3">
      <c r="A79" s="191">
        <f t="shared" si="3"/>
        <v>71</v>
      </c>
      <c r="B79" s="528"/>
      <c r="C79" s="539" t="s">
        <v>285</v>
      </c>
      <c r="D79" s="329"/>
      <c r="E79" s="329"/>
      <c r="F79" s="329"/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540"/>
      <c r="Z79" s="541">
        <v>3.9E-2</v>
      </c>
      <c r="AA79" s="542"/>
      <c r="AB79" s="542"/>
      <c r="AC79" s="542"/>
      <c r="AD79" s="26" t="s">
        <v>286</v>
      </c>
      <c r="AE79" s="75"/>
      <c r="AF79" s="75"/>
      <c r="AG79" s="76"/>
    </row>
    <row r="80" spans="1:33" ht="15" customHeight="1" x14ac:dyDescent="0.3">
      <c r="A80" s="191">
        <f t="shared" si="3"/>
        <v>72</v>
      </c>
      <c r="B80" s="526" t="s">
        <v>288</v>
      </c>
      <c r="C80" s="529" t="s">
        <v>282</v>
      </c>
      <c r="D80" s="349"/>
      <c r="E80" s="349"/>
      <c r="F80" s="349"/>
      <c r="G80" s="349"/>
      <c r="H80" s="349"/>
      <c r="I80" s="349"/>
      <c r="J80" s="349"/>
      <c r="K80" s="349"/>
      <c r="L80" s="349"/>
      <c r="M80" s="350"/>
      <c r="N80" s="350"/>
      <c r="O80" s="350"/>
      <c r="P80" s="350"/>
      <c r="Q80" s="350"/>
      <c r="R80" s="350"/>
      <c r="S80" s="350"/>
      <c r="T80" s="350"/>
      <c r="U80" s="350"/>
      <c r="V80" s="350"/>
      <c r="W80" s="350"/>
      <c r="X80" s="350"/>
      <c r="Y80" s="351"/>
      <c r="Z80" s="530" t="s">
        <v>107</v>
      </c>
      <c r="AA80" s="531"/>
      <c r="AB80" s="531"/>
      <c r="AC80" s="532"/>
      <c r="AD80" s="533"/>
      <c r="AE80" s="534"/>
      <c r="AF80" s="534"/>
      <c r="AG80" s="535"/>
    </row>
    <row r="81" spans="1:33" ht="15" customHeight="1" x14ac:dyDescent="0.3">
      <c r="A81" s="191">
        <f t="shared" si="3"/>
        <v>73</v>
      </c>
      <c r="B81" s="527"/>
      <c r="C81" s="536" t="s">
        <v>283</v>
      </c>
      <c r="D81" s="489"/>
      <c r="E81" s="489"/>
      <c r="F81" s="489"/>
      <c r="G81" s="489"/>
      <c r="H81" s="489"/>
      <c r="I81" s="489"/>
      <c r="J81" s="489"/>
      <c r="K81" s="489"/>
      <c r="L81" s="489"/>
      <c r="M81" s="489"/>
      <c r="N81" s="489"/>
      <c r="O81" s="489"/>
      <c r="P81" s="489"/>
      <c r="Q81" s="489"/>
      <c r="R81" s="489"/>
      <c r="S81" s="489"/>
      <c r="T81" s="489"/>
      <c r="U81" s="489"/>
      <c r="V81" s="489"/>
      <c r="W81" s="489"/>
      <c r="X81" s="489"/>
      <c r="Y81" s="537"/>
      <c r="Z81" s="538"/>
      <c r="AA81" s="490"/>
      <c r="AB81" s="490"/>
      <c r="AC81" s="490"/>
      <c r="AD81" s="161" t="s">
        <v>284</v>
      </c>
      <c r="AE81" s="40"/>
      <c r="AF81" s="40"/>
      <c r="AG81" s="42"/>
    </row>
    <row r="82" spans="1:33" ht="15" customHeight="1" x14ac:dyDescent="0.3">
      <c r="A82" s="191">
        <f t="shared" si="3"/>
        <v>74</v>
      </c>
      <c r="B82" s="528"/>
      <c r="C82" s="539" t="s">
        <v>285</v>
      </c>
      <c r="D82" s="329"/>
      <c r="E82" s="329"/>
      <c r="F82" s="329"/>
      <c r="G82" s="329"/>
      <c r="H82" s="329"/>
      <c r="I82" s="329"/>
      <c r="J82" s="329"/>
      <c r="K82" s="329"/>
      <c r="L82" s="329"/>
      <c r="M82" s="329"/>
      <c r="N82" s="329"/>
      <c r="O82" s="329"/>
      <c r="P82" s="329"/>
      <c r="Q82" s="329"/>
      <c r="R82" s="329"/>
      <c r="S82" s="329"/>
      <c r="T82" s="329"/>
      <c r="U82" s="329"/>
      <c r="V82" s="329"/>
      <c r="W82" s="329"/>
      <c r="X82" s="329"/>
      <c r="Y82" s="540"/>
      <c r="Z82" s="541"/>
      <c r="AA82" s="542"/>
      <c r="AB82" s="542"/>
      <c r="AC82" s="542"/>
      <c r="AD82" s="26" t="s">
        <v>286</v>
      </c>
      <c r="AE82" s="75"/>
      <c r="AF82" s="75"/>
      <c r="AG82" s="76"/>
    </row>
    <row r="83" spans="1:33" ht="15" customHeight="1" x14ac:dyDescent="0.3">
      <c r="B83" s="212"/>
      <c r="C83" s="213"/>
      <c r="D83" s="213"/>
      <c r="E83" s="213"/>
      <c r="F83" s="213"/>
      <c r="G83" s="213"/>
      <c r="H83" s="213"/>
      <c r="S83" s="214"/>
      <c r="T83" s="162"/>
      <c r="U83" s="213"/>
      <c r="V83" s="213"/>
      <c r="W83" s="213"/>
      <c r="X83" s="214"/>
      <c r="Y83" s="162"/>
      <c r="Z83" s="213"/>
      <c r="AA83" s="213"/>
      <c r="AB83" s="213"/>
      <c r="AC83" s="220"/>
      <c r="AD83" s="220"/>
      <c r="AE83" s="219"/>
      <c r="AF83" s="220"/>
      <c r="AG83" s="220"/>
    </row>
    <row r="84" spans="1:33" ht="15" customHeight="1" x14ac:dyDescent="0.3">
      <c r="B84" s="212"/>
      <c r="C84" s="213"/>
      <c r="D84" s="213"/>
      <c r="E84" s="213"/>
      <c r="F84" s="213"/>
      <c r="G84" s="213"/>
      <c r="H84" s="213"/>
      <c r="S84" s="214"/>
      <c r="T84" s="162"/>
      <c r="U84" s="213"/>
      <c r="V84" s="213"/>
      <c r="W84" s="213"/>
      <c r="X84" s="214"/>
      <c r="Y84" s="162"/>
      <c r="Z84" s="213"/>
      <c r="AA84" s="213"/>
      <c r="AB84" s="213"/>
      <c r="AC84" s="220"/>
      <c r="AD84" s="220"/>
      <c r="AE84" s="219"/>
      <c r="AF84" s="220"/>
      <c r="AG84" s="220"/>
    </row>
    <row r="85" spans="1:33" ht="15" customHeight="1" x14ac:dyDescent="0.3">
      <c r="B85" s="212" t="s">
        <v>293</v>
      </c>
      <c r="C85" s="213"/>
      <c r="D85" s="213"/>
      <c r="E85" s="213"/>
      <c r="F85" s="213"/>
      <c r="G85" s="213"/>
      <c r="H85" s="213"/>
      <c r="S85" s="214"/>
      <c r="T85" s="162"/>
      <c r="U85" s="213"/>
      <c r="V85" s="213"/>
      <c r="W85" s="213"/>
      <c r="X85" s="214"/>
      <c r="Y85" s="162"/>
      <c r="Z85" s="213"/>
      <c r="AA85" s="213"/>
      <c r="AB85" s="213"/>
      <c r="AC85" s="220"/>
      <c r="AD85" s="220"/>
      <c r="AE85" s="219"/>
      <c r="AF85" s="220"/>
      <c r="AG85" s="220"/>
    </row>
    <row r="86" spans="1:33" ht="7.5" customHeight="1" x14ac:dyDescent="0.3">
      <c r="B86" s="192"/>
      <c r="C86" s="192"/>
      <c r="D86" s="192"/>
      <c r="E86" s="192"/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  <c r="V86" s="192"/>
      <c r="W86" s="192"/>
      <c r="X86" s="192"/>
      <c r="Y86" s="192"/>
      <c r="Z86" s="192"/>
      <c r="AA86" s="192"/>
      <c r="AB86" s="192"/>
      <c r="AC86" s="192"/>
      <c r="AD86" s="192"/>
      <c r="AE86" s="192"/>
      <c r="AF86" s="192"/>
      <c r="AG86" s="192"/>
    </row>
    <row r="87" spans="1:33" ht="18.75" customHeight="1" x14ac:dyDescent="0.3">
      <c r="A87" s="191">
        <v>75</v>
      </c>
      <c r="B87" s="82" t="s">
        <v>174</v>
      </c>
      <c r="C87" s="355"/>
      <c r="D87" s="355"/>
      <c r="E87" s="355"/>
      <c r="F87" s="355"/>
      <c r="G87" s="355"/>
      <c r="H87" s="355"/>
      <c r="I87" s="356"/>
      <c r="J87" s="83" t="s">
        <v>175</v>
      </c>
      <c r="K87" s="84"/>
      <c r="L87" s="357" t="s">
        <v>176</v>
      </c>
      <c r="M87" s="355"/>
      <c r="N87" s="355"/>
      <c r="O87" s="355"/>
      <c r="P87" s="355"/>
      <c r="Q87" s="355"/>
      <c r="R87" s="358"/>
    </row>
    <row r="88" spans="1:33" ht="18.75" customHeight="1" x14ac:dyDescent="0.3">
      <c r="B88" s="162"/>
      <c r="C88" s="116"/>
      <c r="D88" s="116"/>
      <c r="E88" s="116"/>
      <c r="F88" s="116"/>
      <c r="G88" s="116"/>
      <c r="H88" s="116"/>
      <c r="I88" s="116"/>
      <c r="J88" s="162"/>
      <c r="K88" s="162"/>
      <c r="L88" s="117"/>
      <c r="M88" s="116"/>
      <c r="N88" s="116"/>
      <c r="O88" s="116"/>
      <c r="P88" s="116"/>
      <c r="Q88" s="116"/>
      <c r="R88" s="116"/>
    </row>
    <row r="89" spans="1:33" ht="14.4" x14ac:dyDescent="0.3">
      <c r="T89" s="543" t="s">
        <v>177</v>
      </c>
      <c r="U89" s="543"/>
      <c r="V89" s="543"/>
      <c r="W89" s="543"/>
      <c r="X89" s="543"/>
      <c r="Y89" s="543"/>
      <c r="Z89" s="543"/>
      <c r="AA89" s="543"/>
      <c r="AB89" s="543"/>
      <c r="AC89" s="543"/>
      <c r="AD89" s="543"/>
      <c r="AE89" s="543"/>
      <c r="AF89" s="543"/>
      <c r="AG89" s="543"/>
    </row>
    <row r="90" spans="1:33" ht="14.4" x14ac:dyDescent="0.3">
      <c r="T90" s="354" t="s">
        <v>178</v>
      </c>
      <c r="U90" s="354"/>
      <c r="V90" s="354"/>
      <c r="W90" s="354"/>
      <c r="X90" s="354"/>
      <c r="Y90" s="354"/>
      <c r="Z90" s="354"/>
      <c r="AA90" s="354"/>
      <c r="AB90" s="354"/>
      <c r="AC90" s="354"/>
      <c r="AD90" s="354"/>
      <c r="AE90" s="354"/>
      <c r="AF90" s="354"/>
      <c r="AG90" s="354"/>
    </row>
    <row r="91" spans="1:33" ht="7.5" customHeight="1" x14ac:dyDescent="0.3">
      <c r="T91" s="377"/>
      <c r="U91" s="377"/>
      <c r="V91" s="377"/>
      <c r="W91" s="377"/>
      <c r="X91" s="377"/>
      <c r="Y91" s="377"/>
      <c r="Z91" s="377"/>
      <c r="AA91" s="377"/>
      <c r="AB91" s="377"/>
      <c r="AC91" s="377"/>
      <c r="AD91" s="377"/>
      <c r="AE91" s="377"/>
      <c r="AF91" s="377"/>
      <c r="AG91" s="377"/>
    </row>
    <row r="92" spans="1:33" ht="7.5" hidden="1" customHeight="1" x14ac:dyDescent="0.3">
      <c r="B92" s="362"/>
      <c r="C92" s="362"/>
      <c r="D92" s="362"/>
      <c r="E92" s="362"/>
      <c r="F92" s="362"/>
      <c r="G92" s="362"/>
      <c r="H92" s="362"/>
      <c r="I92" s="362"/>
      <c r="J92" s="362"/>
      <c r="K92" s="362"/>
      <c r="L92" s="362"/>
      <c r="M92" s="362"/>
      <c r="N92" s="362"/>
      <c r="O92" s="362"/>
      <c r="P92" s="362"/>
      <c r="Q92" s="362"/>
      <c r="R92" s="362"/>
      <c r="S92" s="362"/>
      <c r="T92" s="362"/>
      <c r="U92" s="362"/>
      <c r="V92" s="362"/>
      <c r="W92" s="362"/>
      <c r="X92" s="362"/>
      <c r="Y92" s="362"/>
      <c r="Z92" s="362"/>
      <c r="AA92" s="362"/>
      <c r="AB92" s="362"/>
      <c r="AC92" s="362"/>
      <c r="AD92" s="362"/>
      <c r="AE92" s="362"/>
      <c r="AF92" s="362"/>
      <c r="AG92" s="362"/>
    </row>
    <row r="93" spans="1:33" ht="15" hidden="1" customHeight="1" x14ac:dyDescent="0.3">
      <c r="B93" s="227"/>
      <c r="C93" s="5"/>
      <c r="D93" s="5"/>
      <c r="E93" s="5"/>
      <c r="F93" s="5"/>
      <c r="G93" s="5"/>
      <c r="H93" s="5"/>
      <c r="I93" s="5"/>
      <c r="J93" s="5"/>
    </row>
    <row r="94" spans="1:33" ht="15" hidden="1" customHeight="1" x14ac:dyDescent="0.3">
      <c r="B94" s="1" t="s">
        <v>294</v>
      </c>
      <c r="C94" s="5"/>
      <c r="D94" s="5"/>
      <c r="E94" s="5"/>
      <c r="F94" s="5"/>
      <c r="G94" s="5"/>
      <c r="H94" s="5"/>
      <c r="I94" s="5"/>
      <c r="J94" s="5"/>
    </row>
    <row r="95" spans="1:33" ht="15" hidden="1" customHeight="1" x14ac:dyDescent="0.3">
      <c r="B95" s="1" t="s">
        <v>295</v>
      </c>
      <c r="C95" s="5"/>
      <c r="D95" s="5"/>
      <c r="E95" s="5"/>
      <c r="F95" s="5"/>
      <c r="G95" s="5"/>
      <c r="H95" s="5"/>
      <c r="I95" s="5"/>
      <c r="J95" s="5"/>
    </row>
    <row r="96" spans="1:33" ht="15" hidden="1" customHeight="1" x14ac:dyDescent="0.3">
      <c r="B96" s="1" t="s">
        <v>296</v>
      </c>
      <c r="C96" s="5"/>
      <c r="D96" s="5"/>
      <c r="E96" s="5"/>
      <c r="F96" s="5"/>
      <c r="G96" s="5"/>
      <c r="H96" s="5"/>
      <c r="I96" s="5"/>
      <c r="J96" s="5"/>
    </row>
    <row r="97" spans="2:10" ht="15" hidden="1" customHeight="1" x14ac:dyDescent="0.3">
      <c r="B97" s="1" t="s">
        <v>297</v>
      </c>
      <c r="C97" s="5"/>
      <c r="D97" s="5"/>
      <c r="E97" s="5"/>
      <c r="F97" s="5"/>
      <c r="G97" s="5"/>
      <c r="H97" s="5"/>
      <c r="I97" s="5"/>
      <c r="J97" s="5"/>
    </row>
    <row r="98" spans="2:10" ht="15" hidden="1" customHeight="1" x14ac:dyDescent="0.3">
      <c r="B98" s="1" t="s">
        <v>298</v>
      </c>
      <c r="C98" s="5"/>
      <c r="D98" s="5"/>
      <c r="E98" s="5"/>
      <c r="F98" s="5"/>
      <c r="G98" s="5"/>
      <c r="H98" s="5"/>
      <c r="I98" s="5"/>
      <c r="J98" s="5"/>
    </row>
    <row r="99" spans="2:10" ht="15" hidden="1" customHeight="1" x14ac:dyDescent="0.3">
      <c r="B99" s="1" t="s">
        <v>299</v>
      </c>
      <c r="C99" s="5"/>
      <c r="D99" s="5"/>
      <c r="E99" s="5"/>
      <c r="F99" s="5"/>
      <c r="G99" s="5"/>
      <c r="H99" s="5"/>
      <c r="I99" s="5"/>
      <c r="J99" s="5"/>
    </row>
    <row r="100" spans="2:10" ht="15" hidden="1" customHeight="1" x14ac:dyDescent="0.3">
      <c r="B100" s="1" t="s">
        <v>300</v>
      </c>
      <c r="C100" s="5"/>
      <c r="D100" s="5"/>
      <c r="E100" s="5"/>
      <c r="F100" s="5"/>
      <c r="G100" s="5"/>
      <c r="H100" s="5"/>
      <c r="I100" s="5"/>
      <c r="J100" s="5"/>
    </row>
    <row r="101" spans="2:10" ht="15" hidden="1" customHeight="1" x14ac:dyDescent="0.3">
      <c r="B101" s="1" t="s">
        <v>301</v>
      </c>
      <c r="C101" s="5"/>
      <c r="D101" s="5"/>
      <c r="E101" s="5"/>
      <c r="F101" s="5"/>
      <c r="G101" s="5"/>
      <c r="H101" s="5"/>
      <c r="I101" s="5"/>
      <c r="J101" s="5"/>
    </row>
    <row r="102" spans="2:10" ht="15" hidden="1" customHeight="1" x14ac:dyDescent="0.3">
      <c r="B102" s="1" t="s">
        <v>302</v>
      </c>
      <c r="C102" s="5"/>
      <c r="D102" s="5"/>
      <c r="E102" s="5"/>
      <c r="F102" s="5"/>
      <c r="G102" s="5"/>
      <c r="H102" s="5"/>
      <c r="I102" s="5"/>
      <c r="J102" s="5"/>
    </row>
    <row r="103" spans="2:10" ht="15" hidden="1" customHeight="1" x14ac:dyDescent="0.3">
      <c r="B103" s="1" t="s">
        <v>303</v>
      </c>
      <c r="C103" s="5"/>
      <c r="D103" s="5"/>
      <c r="E103" s="5"/>
      <c r="F103" s="5"/>
      <c r="G103" s="5"/>
      <c r="H103" s="5"/>
      <c r="I103" s="5"/>
      <c r="J103" s="5"/>
    </row>
    <row r="104" spans="2:10" ht="15" hidden="1" customHeight="1" x14ac:dyDescent="0.3">
      <c r="B104" s="1" t="s">
        <v>304</v>
      </c>
      <c r="C104" s="5"/>
      <c r="D104" s="5"/>
      <c r="E104" s="5"/>
      <c r="F104" s="5"/>
      <c r="G104" s="5"/>
      <c r="H104" s="5"/>
      <c r="I104" s="5"/>
      <c r="J104" s="5"/>
    </row>
    <row r="105" spans="2:10" ht="15" hidden="1" customHeight="1" x14ac:dyDescent="0.3">
      <c r="B105" s="1" t="s">
        <v>305</v>
      </c>
      <c r="C105" s="5"/>
      <c r="D105" s="5"/>
      <c r="E105" s="5"/>
      <c r="F105" s="5"/>
      <c r="G105" s="5"/>
      <c r="H105" s="5"/>
      <c r="I105" s="5"/>
      <c r="J105" s="5"/>
    </row>
    <row r="106" spans="2:10" ht="15" hidden="1" customHeight="1" x14ac:dyDescent="0.3">
      <c r="B106" s="1" t="s">
        <v>306</v>
      </c>
      <c r="C106" s="5"/>
      <c r="D106" s="5"/>
      <c r="E106" s="5"/>
      <c r="F106" s="5"/>
      <c r="G106" s="5"/>
      <c r="H106" s="5"/>
      <c r="I106" s="5"/>
      <c r="J106" s="5"/>
    </row>
    <row r="107" spans="2:10" ht="15" hidden="1" customHeight="1" x14ac:dyDescent="0.3">
      <c r="B107" s="1" t="s">
        <v>307</v>
      </c>
      <c r="C107" s="5"/>
      <c r="D107" s="5"/>
      <c r="E107" s="5"/>
      <c r="F107" s="5"/>
      <c r="G107" s="5"/>
      <c r="H107" s="5"/>
      <c r="I107" s="5"/>
      <c r="J107" s="5"/>
    </row>
    <row r="108" spans="2:10" ht="15" hidden="1" customHeight="1" x14ac:dyDescent="0.3">
      <c r="B108" s="1" t="s">
        <v>308</v>
      </c>
      <c r="C108" s="5"/>
      <c r="D108" s="5"/>
      <c r="E108" s="5"/>
      <c r="F108" s="5"/>
      <c r="G108" s="5"/>
      <c r="H108" s="5"/>
      <c r="I108" s="5"/>
      <c r="J108" s="5"/>
    </row>
    <row r="109" spans="2:10" ht="15" hidden="1" customHeight="1" x14ac:dyDescent="0.3">
      <c r="B109" s="1" t="s">
        <v>309</v>
      </c>
      <c r="C109" s="5"/>
      <c r="D109" s="5"/>
      <c r="E109" s="5"/>
      <c r="F109" s="5"/>
      <c r="G109" s="5"/>
      <c r="H109" s="5"/>
      <c r="I109" s="5"/>
      <c r="J109" s="5"/>
    </row>
    <row r="110" spans="2:10" ht="15" hidden="1" customHeight="1" x14ac:dyDescent="0.3">
      <c r="B110" s="1"/>
      <c r="C110" s="5"/>
      <c r="D110" s="5"/>
      <c r="E110" s="5"/>
      <c r="F110" s="5"/>
      <c r="G110" s="5"/>
      <c r="H110" s="5"/>
      <c r="I110" s="5"/>
      <c r="J110" s="5"/>
    </row>
    <row r="111" spans="2:10" ht="15" hidden="1" customHeight="1" x14ac:dyDescent="0.3">
      <c r="B111" s="1"/>
      <c r="C111" s="5"/>
      <c r="D111" s="5"/>
      <c r="E111" s="5"/>
      <c r="F111" s="5"/>
      <c r="G111" s="5"/>
      <c r="H111" s="5"/>
      <c r="I111" s="5"/>
      <c r="J111" s="5"/>
    </row>
    <row r="112" spans="2:10" ht="15" hidden="1" customHeight="1" x14ac:dyDescent="0.3">
      <c r="B112" s="230" t="s">
        <v>310</v>
      </c>
      <c r="C112" s="5"/>
      <c r="D112" s="5"/>
      <c r="E112" s="5"/>
      <c r="F112" s="5"/>
      <c r="G112" s="5"/>
      <c r="H112" s="5"/>
      <c r="I112" s="5"/>
      <c r="J112" s="5"/>
    </row>
    <row r="113" spans="2:10" ht="15" hidden="1" customHeight="1" x14ac:dyDescent="0.3">
      <c r="B113" s="231" t="s">
        <v>278</v>
      </c>
      <c r="C113" s="5"/>
      <c r="D113" s="5"/>
      <c r="E113" s="5"/>
      <c r="F113" s="5"/>
      <c r="G113" s="5"/>
      <c r="H113" s="5"/>
      <c r="I113" s="5"/>
      <c r="J113" s="5"/>
    </row>
    <row r="114" spans="2:10" ht="15" hidden="1" customHeight="1" x14ac:dyDescent="0.3">
      <c r="B114" s="1"/>
      <c r="C114" s="5"/>
      <c r="D114" s="5"/>
      <c r="E114" s="5"/>
      <c r="F114" s="5"/>
      <c r="G114" s="5"/>
      <c r="H114" s="5"/>
      <c r="I114" s="5"/>
      <c r="J114" s="5"/>
    </row>
    <row r="115" spans="2:10" ht="15" hidden="1" customHeight="1" x14ac:dyDescent="0.3">
      <c r="B115" s="1"/>
      <c r="C115" s="5"/>
      <c r="D115" s="5"/>
      <c r="E115" s="5"/>
      <c r="F115" s="5"/>
      <c r="G115" s="5"/>
      <c r="H115" s="5"/>
      <c r="I115" s="5"/>
      <c r="J115" s="5"/>
    </row>
    <row r="116" spans="2:10" ht="15" hidden="1" customHeight="1" x14ac:dyDescent="0.3">
      <c r="B116" s="1" t="s">
        <v>212</v>
      </c>
      <c r="C116" s="5"/>
      <c r="D116" s="5"/>
      <c r="E116" s="5"/>
      <c r="F116" s="5"/>
      <c r="G116" s="5"/>
      <c r="H116" s="5"/>
      <c r="I116" s="5"/>
      <c r="J116" s="5"/>
    </row>
    <row r="117" spans="2:10" ht="15" hidden="1" customHeight="1" x14ac:dyDescent="0.3">
      <c r="B117" s="1" t="s">
        <v>213</v>
      </c>
      <c r="C117" s="5"/>
      <c r="D117" s="5"/>
      <c r="E117" s="5"/>
      <c r="F117" s="5"/>
      <c r="G117" s="5"/>
      <c r="H117" s="5"/>
      <c r="I117" s="5"/>
      <c r="J117" s="5"/>
    </row>
    <row r="118" spans="2:10" ht="15" hidden="1" customHeight="1" x14ac:dyDescent="0.3">
      <c r="B118" s="1" t="s">
        <v>214</v>
      </c>
      <c r="C118" s="5"/>
      <c r="D118" s="5"/>
      <c r="E118" s="5"/>
      <c r="F118" s="5"/>
      <c r="G118" s="5"/>
      <c r="H118" s="5"/>
      <c r="I118" s="5"/>
      <c r="J118" s="5"/>
    </row>
    <row r="119" spans="2:10" ht="15" hidden="1" customHeight="1" x14ac:dyDescent="0.3">
      <c r="B119" s="1" t="s">
        <v>215</v>
      </c>
      <c r="C119" s="5"/>
      <c r="D119" s="5"/>
      <c r="E119" s="5"/>
      <c r="F119" s="5"/>
      <c r="G119" s="5"/>
      <c r="H119" s="5"/>
      <c r="I119" s="5"/>
      <c r="J119" s="5"/>
    </row>
    <row r="120" spans="2:10" ht="15" hidden="1" customHeight="1" x14ac:dyDescent="0.3">
      <c r="B120" s="1" t="s">
        <v>216</v>
      </c>
      <c r="C120" s="5"/>
      <c r="D120" s="5"/>
      <c r="E120" s="5"/>
      <c r="F120" s="5"/>
      <c r="G120" s="5"/>
      <c r="H120" s="5"/>
      <c r="I120" s="5"/>
      <c r="J120" s="5"/>
    </row>
    <row r="121" spans="2:10" ht="15" hidden="1" customHeight="1" x14ac:dyDescent="0.3">
      <c r="B121" s="1" t="s">
        <v>217</v>
      </c>
      <c r="C121" s="5"/>
      <c r="D121" s="5"/>
      <c r="E121" s="5"/>
      <c r="F121" s="5"/>
      <c r="G121" s="5"/>
      <c r="H121" s="5"/>
      <c r="I121" s="5"/>
      <c r="J121" s="5"/>
    </row>
    <row r="122" spans="2:10" ht="15" hidden="1" customHeight="1" x14ac:dyDescent="0.3">
      <c r="B122" s="1" t="s">
        <v>218</v>
      </c>
      <c r="C122" s="5"/>
      <c r="D122" s="5"/>
      <c r="E122" s="5"/>
      <c r="F122" s="5"/>
      <c r="G122" s="5"/>
      <c r="H122" s="5"/>
      <c r="I122" s="5"/>
      <c r="J122" s="5"/>
    </row>
    <row r="123" spans="2:10" ht="15" hidden="1" customHeight="1" x14ac:dyDescent="0.3">
      <c r="B123" s="1"/>
      <c r="C123" s="5"/>
      <c r="D123" s="5"/>
      <c r="E123" s="5"/>
      <c r="F123" s="5"/>
      <c r="G123" s="5"/>
      <c r="H123" s="5"/>
      <c r="I123" s="5"/>
      <c r="J123" s="5"/>
    </row>
    <row r="124" spans="2:10" ht="15" hidden="1" customHeight="1" x14ac:dyDescent="0.3"/>
    <row r="125" spans="2:10" ht="15" hidden="1" customHeight="1" x14ac:dyDescent="0.3">
      <c r="B125" s="221" t="s">
        <v>311</v>
      </c>
    </row>
    <row r="126" spans="2:10" ht="15" hidden="1" customHeight="1" x14ac:dyDescent="0.3">
      <c r="B126" s="221" t="s">
        <v>272</v>
      </c>
    </row>
    <row r="127" spans="2:10" ht="15" hidden="1" customHeight="1" x14ac:dyDescent="0.3">
      <c r="B127" s="221" t="s">
        <v>273</v>
      </c>
    </row>
    <row r="128" spans="2:10" ht="15" hidden="1" customHeight="1" x14ac:dyDescent="0.3">
      <c r="B128" s="221" t="s">
        <v>312</v>
      </c>
    </row>
    <row r="129" spans="2:34" ht="15" hidden="1" customHeight="1" x14ac:dyDescent="0.3"/>
    <row r="130" spans="2:34" ht="15" hidden="1" customHeight="1" x14ac:dyDescent="0.3"/>
    <row r="131" spans="2:34" ht="15" hidden="1" customHeight="1" x14ac:dyDescent="0.3"/>
    <row r="132" spans="2:34" ht="15" hidden="1" customHeight="1" x14ac:dyDescent="0.3"/>
    <row r="133" spans="2:34" ht="15" hidden="1" customHeight="1" x14ac:dyDescent="0.3"/>
    <row r="134" spans="2:34" ht="15" hidden="1" customHeight="1" x14ac:dyDescent="0.3"/>
    <row r="135" spans="2:34" ht="15" hidden="1" customHeight="1" x14ac:dyDescent="0.3"/>
    <row r="136" spans="2:34" ht="15" hidden="1" customHeight="1" x14ac:dyDescent="0.3"/>
    <row r="137" spans="2:34" ht="15" hidden="1" customHeight="1" x14ac:dyDescent="0.3">
      <c r="B137" s="191">
        <v>57</v>
      </c>
      <c r="C137" s="544" t="s">
        <v>267</v>
      </c>
      <c r="D137" s="545"/>
      <c r="E137" s="545"/>
      <c r="F137" s="545"/>
      <c r="G137" s="545"/>
      <c r="H137" s="545"/>
      <c r="I137" s="545"/>
      <c r="J137" s="545"/>
      <c r="K137" s="545"/>
      <c r="L137" s="545"/>
      <c r="M137" s="545"/>
      <c r="N137" s="545"/>
      <c r="O137" s="545"/>
      <c r="P137" s="545"/>
      <c r="Q137" s="545"/>
      <c r="R137" s="546"/>
      <c r="S137" s="546"/>
      <c r="T137" s="546"/>
      <c r="U137" s="546"/>
      <c r="V137" s="546"/>
      <c r="W137" s="546"/>
      <c r="X137" s="546"/>
      <c r="Y137" s="546"/>
      <c r="Z137" s="546"/>
      <c r="AA137" s="546"/>
      <c r="AB137" s="546"/>
      <c r="AC137" s="546"/>
      <c r="AD137" s="546"/>
      <c r="AE137" s="546"/>
      <c r="AF137" s="546"/>
      <c r="AG137" s="546"/>
      <c r="AH137" s="547"/>
    </row>
    <row r="138" spans="2:34" ht="15" hidden="1" customHeight="1" x14ac:dyDescent="0.3">
      <c r="B138" s="191">
        <f>1+B137</f>
        <v>58</v>
      </c>
      <c r="C138" s="93" t="s">
        <v>269</v>
      </c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376" t="s">
        <v>311</v>
      </c>
      <c r="S138" s="376"/>
      <c r="T138" s="376"/>
      <c r="U138" s="376"/>
      <c r="V138" s="376"/>
      <c r="W138" s="376"/>
      <c r="X138" s="376"/>
      <c r="Y138" s="376"/>
      <c r="Z138" s="376"/>
      <c r="AA138" s="376"/>
      <c r="AB138" s="376"/>
      <c r="AC138" s="376"/>
      <c r="AD138" s="376"/>
      <c r="AE138" s="376"/>
      <c r="AF138" s="376"/>
      <c r="AG138" s="376"/>
      <c r="AH138" s="525"/>
    </row>
    <row r="139" spans="2:34" ht="15" hidden="1" customHeight="1" x14ac:dyDescent="0.3">
      <c r="B139" s="191" t="e">
        <f>1+#REF!</f>
        <v>#REF!</v>
      </c>
      <c r="C139" s="536" t="s">
        <v>275</v>
      </c>
      <c r="D139" s="489"/>
      <c r="E139" s="489"/>
      <c r="F139" s="489"/>
      <c r="G139" s="489"/>
      <c r="H139" s="489"/>
      <c r="I139" s="489"/>
      <c r="J139" s="489"/>
      <c r="K139" s="489"/>
      <c r="L139" s="489"/>
      <c r="M139" s="489"/>
      <c r="N139" s="489"/>
      <c r="O139" s="489"/>
      <c r="P139" s="486"/>
      <c r="Q139" s="486"/>
      <c r="R139" s="486"/>
      <c r="S139" s="486"/>
      <c r="T139" s="486"/>
      <c r="U139" s="486"/>
      <c r="V139" s="486"/>
      <c r="W139" s="486"/>
      <c r="X139" s="486"/>
      <c r="Y139" s="486"/>
      <c r="Z139" s="486"/>
      <c r="AA139" s="486"/>
      <c r="AB139" s="486"/>
      <c r="AC139" s="486"/>
      <c r="AD139" s="486"/>
      <c r="AE139" s="486"/>
      <c r="AF139" s="486"/>
      <c r="AG139" s="486"/>
      <c r="AH139" s="494"/>
    </row>
    <row r="140" spans="2:34" ht="15" hidden="1" customHeight="1" x14ac:dyDescent="0.3">
      <c r="B140" s="191" t="e">
        <f t="shared" ref="B140:B151" si="4">1+B139</f>
        <v>#REF!</v>
      </c>
      <c r="C140" s="223" t="s">
        <v>277</v>
      </c>
      <c r="D140" s="224"/>
      <c r="E140" s="224"/>
      <c r="F140" s="224"/>
      <c r="G140" s="224"/>
      <c r="H140" s="224"/>
      <c r="I140" s="224"/>
      <c r="J140" s="224"/>
      <c r="K140" s="224"/>
      <c r="L140" s="224"/>
      <c r="M140" s="224"/>
      <c r="N140" s="224"/>
      <c r="O140" s="224"/>
      <c r="P140" s="225"/>
      <c r="Q140" s="225"/>
      <c r="R140" s="225"/>
      <c r="S140" s="225"/>
      <c r="T140" s="225"/>
      <c r="U140" s="225"/>
      <c r="V140" s="225"/>
      <c r="W140" s="225"/>
      <c r="X140" s="225"/>
      <c r="Y140" s="225"/>
      <c r="Z140" s="225"/>
      <c r="AA140" s="538" t="s">
        <v>278</v>
      </c>
      <c r="AB140" s="490"/>
      <c r="AC140" s="490"/>
      <c r="AD140" s="490"/>
      <c r="AE140" s="490"/>
      <c r="AF140" s="490"/>
      <c r="AG140" s="490"/>
      <c r="AH140" s="491"/>
    </row>
    <row r="141" spans="2:34" ht="15" hidden="1" customHeight="1" x14ac:dyDescent="0.3">
      <c r="B141" s="191" t="e">
        <f t="shared" si="4"/>
        <v>#REF!</v>
      </c>
      <c r="C141" s="536" t="s">
        <v>279</v>
      </c>
      <c r="D141" s="489"/>
      <c r="E141" s="489"/>
      <c r="F141" s="489"/>
      <c r="G141" s="489"/>
      <c r="H141" s="489"/>
      <c r="I141" s="489"/>
      <c r="J141" s="489"/>
      <c r="K141" s="489"/>
      <c r="L141" s="489"/>
      <c r="M141" s="489"/>
      <c r="N141" s="489"/>
      <c r="O141" s="489"/>
      <c r="P141" s="489"/>
      <c r="Q141" s="489"/>
      <c r="R141" s="489"/>
      <c r="S141" s="489"/>
      <c r="T141" s="489"/>
      <c r="U141" s="489"/>
      <c r="V141" s="489"/>
      <c r="W141" s="489"/>
      <c r="X141" s="489"/>
      <c r="Y141" s="489"/>
      <c r="Z141" s="489"/>
      <c r="AA141" s="538"/>
      <c r="AB141" s="490"/>
      <c r="AC141" s="490"/>
      <c r="AD141" s="490"/>
      <c r="AE141" s="161" t="s">
        <v>85</v>
      </c>
      <c r="AF141" s="40"/>
      <c r="AG141" s="40"/>
      <c r="AH141" s="42"/>
    </row>
    <row r="142" spans="2:34" ht="15" hidden="1" customHeight="1" x14ac:dyDescent="0.3">
      <c r="B142" s="191" t="e">
        <f t="shared" si="4"/>
        <v>#REF!</v>
      </c>
      <c r="C142" s="536" t="s">
        <v>280</v>
      </c>
      <c r="D142" s="489"/>
      <c r="E142" s="489"/>
      <c r="F142" s="489"/>
      <c r="G142" s="489"/>
      <c r="H142" s="489"/>
      <c r="I142" s="489"/>
      <c r="J142" s="489"/>
      <c r="K142" s="489"/>
      <c r="L142" s="489"/>
      <c r="M142" s="489"/>
      <c r="N142" s="489"/>
      <c r="O142" s="489"/>
      <c r="P142" s="489"/>
      <c r="Q142" s="489"/>
      <c r="R142" s="489"/>
      <c r="S142" s="489"/>
      <c r="T142" s="489"/>
      <c r="U142" s="489"/>
      <c r="V142" s="489"/>
      <c r="W142" s="489"/>
      <c r="X142" s="489"/>
      <c r="Y142" s="489"/>
      <c r="Z142" s="537"/>
      <c r="AA142" s="538"/>
      <c r="AB142" s="490"/>
      <c r="AC142" s="490"/>
      <c r="AD142" s="490"/>
      <c r="AE142" s="161" t="s">
        <v>80</v>
      </c>
      <c r="AF142" s="40"/>
      <c r="AG142" s="40"/>
      <c r="AH142" s="42"/>
    </row>
    <row r="143" spans="2:34" ht="15" hidden="1" customHeight="1" x14ac:dyDescent="0.3">
      <c r="B143" s="191" t="e">
        <f t="shared" si="4"/>
        <v>#REF!</v>
      </c>
      <c r="C143" s="526" t="s">
        <v>281</v>
      </c>
      <c r="D143" s="529" t="s">
        <v>282</v>
      </c>
      <c r="E143" s="349"/>
      <c r="F143" s="349"/>
      <c r="G143" s="349"/>
      <c r="H143" s="349"/>
      <c r="I143" s="349"/>
      <c r="J143" s="349"/>
      <c r="K143" s="349"/>
      <c r="L143" s="349"/>
      <c r="M143" s="349"/>
      <c r="N143" s="350"/>
      <c r="O143" s="350"/>
      <c r="P143" s="350"/>
      <c r="Q143" s="350"/>
      <c r="R143" s="350"/>
      <c r="S143" s="350"/>
      <c r="T143" s="350"/>
      <c r="U143" s="350"/>
      <c r="V143" s="350"/>
      <c r="W143" s="350"/>
      <c r="X143" s="350"/>
      <c r="Y143" s="350"/>
      <c r="Z143" s="351"/>
      <c r="AA143" s="530" t="s">
        <v>107</v>
      </c>
      <c r="AB143" s="531"/>
      <c r="AC143" s="531"/>
      <c r="AD143" s="532"/>
      <c r="AE143" s="533"/>
      <c r="AF143" s="534"/>
      <c r="AG143" s="534"/>
      <c r="AH143" s="535"/>
    </row>
    <row r="144" spans="2:34" ht="15" hidden="1" customHeight="1" x14ac:dyDescent="0.3">
      <c r="B144" s="191" t="e">
        <f t="shared" si="4"/>
        <v>#REF!</v>
      </c>
      <c r="C144" s="527"/>
      <c r="D144" s="536" t="s">
        <v>283</v>
      </c>
      <c r="E144" s="489"/>
      <c r="F144" s="489"/>
      <c r="G144" s="489"/>
      <c r="H144" s="489"/>
      <c r="I144" s="489"/>
      <c r="J144" s="489"/>
      <c r="K144" s="489"/>
      <c r="L144" s="489"/>
      <c r="M144" s="489"/>
      <c r="N144" s="489"/>
      <c r="O144" s="489"/>
      <c r="P144" s="489"/>
      <c r="Q144" s="489"/>
      <c r="R144" s="489"/>
      <c r="S144" s="489"/>
      <c r="T144" s="489"/>
      <c r="U144" s="489"/>
      <c r="V144" s="489"/>
      <c r="W144" s="489"/>
      <c r="X144" s="489"/>
      <c r="Y144" s="489"/>
      <c r="Z144" s="537"/>
      <c r="AA144" s="538"/>
      <c r="AB144" s="490"/>
      <c r="AC144" s="490"/>
      <c r="AD144" s="490"/>
      <c r="AE144" s="161" t="s">
        <v>284</v>
      </c>
      <c r="AF144" s="40"/>
      <c r="AG144" s="40"/>
      <c r="AH144" s="42"/>
    </row>
    <row r="145" spans="2:34" ht="15" hidden="1" customHeight="1" x14ac:dyDescent="0.3">
      <c r="B145" s="191" t="e">
        <f t="shared" si="4"/>
        <v>#REF!</v>
      </c>
      <c r="C145" s="528"/>
      <c r="D145" s="539" t="s">
        <v>285</v>
      </c>
      <c r="E145" s="329"/>
      <c r="F145" s="329"/>
      <c r="G145" s="329"/>
      <c r="H145" s="329"/>
      <c r="I145" s="329"/>
      <c r="J145" s="329"/>
      <c r="K145" s="329"/>
      <c r="L145" s="329"/>
      <c r="M145" s="329"/>
      <c r="N145" s="329"/>
      <c r="O145" s="329"/>
      <c r="P145" s="329"/>
      <c r="Q145" s="329"/>
      <c r="R145" s="329"/>
      <c r="S145" s="329"/>
      <c r="T145" s="329"/>
      <c r="U145" s="329"/>
      <c r="V145" s="329"/>
      <c r="W145" s="329"/>
      <c r="X145" s="329"/>
      <c r="Y145" s="329"/>
      <c r="Z145" s="540"/>
      <c r="AA145" s="541"/>
      <c r="AB145" s="542"/>
      <c r="AC145" s="542"/>
      <c r="AD145" s="542"/>
      <c r="AE145" s="26" t="s">
        <v>286</v>
      </c>
      <c r="AF145" s="75"/>
      <c r="AG145" s="75"/>
      <c r="AH145" s="76"/>
    </row>
    <row r="146" spans="2:34" ht="15" hidden="1" customHeight="1" x14ac:dyDescent="0.3">
      <c r="B146" s="191" t="e">
        <f t="shared" si="4"/>
        <v>#REF!</v>
      </c>
      <c r="C146" s="526" t="s">
        <v>287</v>
      </c>
      <c r="D146" s="529" t="s">
        <v>282</v>
      </c>
      <c r="E146" s="349"/>
      <c r="F146" s="349"/>
      <c r="G146" s="349"/>
      <c r="H146" s="349"/>
      <c r="I146" s="349"/>
      <c r="J146" s="349"/>
      <c r="K146" s="349"/>
      <c r="L146" s="349"/>
      <c r="M146" s="349"/>
      <c r="N146" s="350"/>
      <c r="O146" s="350"/>
      <c r="P146" s="350"/>
      <c r="Q146" s="350"/>
      <c r="R146" s="350"/>
      <c r="S146" s="350"/>
      <c r="T146" s="350"/>
      <c r="U146" s="350"/>
      <c r="V146" s="350"/>
      <c r="W146" s="350"/>
      <c r="X146" s="350"/>
      <c r="Y146" s="350"/>
      <c r="Z146" s="351"/>
      <c r="AA146" s="530" t="s">
        <v>107</v>
      </c>
      <c r="AB146" s="531"/>
      <c r="AC146" s="531"/>
      <c r="AD146" s="532"/>
      <c r="AE146" s="533"/>
      <c r="AF146" s="534"/>
      <c r="AG146" s="534"/>
      <c r="AH146" s="535"/>
    </row>
    <row r="147" spans="2:34" ht="15" hidden="1" customHeight="1" x14ac:dyDescent="0.3">
      <c r="B147" s="191" t="e">
        <f t="shared" si="4"/>
        <v>#REF!</v>
      </c>
      <c r="C147" s="527"/>
      <c r="D147" s="536" t="s">
        <v>283</v>
      </c>
      <c r="E147" s="489"/>
      <c r="F147" s="489"/>
      <c r="G147" s="489"/>
      <c r="H147" s="489"/>
      <c r="I147" s="489"/>
      <c r="J147" s="489"/>
      <c r="K147" s="489"/>
      <c r="L147" s="489"/>
      <c r="M147" s="489"/>
      <c r="N147" s="489"/>
      <c r="O147" s="489"/>
      <c r="P147" s="489"/>
      <c r="Q147" s="489"/>
      <c r="R147" s="489"/>
      <c r="S147" s="489"/>
      <c r="T147" s="489"/>
      <c r="U147" s="489"/>
      <c r="V147" s="489"/>
      <c r="W147" s="489"/>
      <c r="X147" s="489"/>
      <c r="Y147" s="489"/>
      <c r="Z147" s="537"/>
      <c r="AA147" s="538"/>
      <c r="AB147" s="490"/>
      <c r="AC147" s="490"/>
      <c r="AD147" s="490"/>
      <c r="AE147" s="161" t="s">
        <v>284</v>
      </c>
      <c r="AF147" s="40"/>
      <c r="AG147" s="40"/>
      <c r="AH147" s="42"/>
    </row>
    <row r="148" spans="2:34" ht="15" hidden="1" customHeight="1" x14ac:dyDescent="0.3">
      <c r="B148" s="191" t="e">
        <f t="shared" si="4"/>
        <v>#REF!</v>
      </c>
      <c r="C148" s="528"/>
      <c r="D148" s="539" t="s">
        <v>285</v>
      </c>
      <c r="E148" s="329"/>
      <c r="F148" s="329"/>
      <c r="G148" s="329"/>
      <c r="H148" s="329"/>
      <c r="I148" s="329"/>
      <c r="J148" s="329"/>
      <c r="K148" s="329"/>
      <c r="L148" s="329"/>
      <c r="M148" s="329"/>
      <c r="N148" s="329"/>
      <c r="O148" s="329"/>
      <c r="P148" s="329"/>
      <c r="Q148" s="329"/>
      <c r="R148" s="329"/>
      <c r="S148" s="329"/>
      <c r="T148" s="329"/>
      <c r="U148" s="329"/>
      <c r="V148" s="329"/>
      <c r="W148" s="329"/>
      <c r="X148" s="329"/>
      <c r="Y148" s="329"/>
      <c r="Z148" s="540"/>
      <c r="AA148" s="541"/>
      <c r="AB148" s="542"/>
      <c r="AC148" s="542"/>
      <c r="AD148" s="542"/>
      <c r="AE148" s="26" t="s">
        <v>286</v>
      </c>
      <c r="AF148" s="75"/>
      <c r="AG148" s="75"/>
      <c r="AH148" s="76"/>
    </row>
    <row r="149" spans="2:34" ht="15" hidden="1" customHeight="1" x14ac:dyDescent="0.3">
      <c r="B149" s="191" t="e">
        <f t="shared" si="4"/>
        <v>#REF!</v>
      </c>
      <c r="C149" s="526" t="s">
        <v>288</v>
      </c>
      <c r="D149" s="529" t="s">
        <v>282</v>
      </c>
      <c r="E149" s="349"/>
      <c r="F149" s="349"/>
      <c r="G149" s="349"/>
      <c r="H149" s="349"/>
      <c r="I149" s="349"/>
      <c r="J149" s="349"/>
      <c r="K149" s="349"/>
      <c r="L149" s="349"/>
      <c r="M149" s="349"/>
      <c r="N149" s="350"/>
      <c r="O149" s="350"/>
      <c r="P149" s="350"/>
      <c r="Q149" s="350"/>
      <c r="R149" s="350"/>
      <c r="S149" s="350"/>
      <c r="T149" s="350"/>
      <c r="U149" s="350"/>
      <c r="V149" s="350"/>
      <c r="W149" s="350"/>
      <c r="X149" s="350"/>
      <c r="Y149" s="350"/>
      <c r="Z149" s="351"/>
      <c r="AA149" s="530" t="s">
        <v>107</v>
      </c>
      <c r="AB149" s="531"/>
      <c r="AC149" s="531"/>
      <c r="AD149" s="532"/>
      <c r="AE149" s="533"/>
      <c r="AF149" s="534"/>
      <c r="AG149" s="534"/>
      <c r="AH149" s="535"/>
    </row>
    <row r="150" spans="2:34" ht="15" hidden="1" customHeight="1" x14ac:dyDescent="0.3">
      <c r="B150" s="191" t="e">
        <f t="shared" si="4"/>
        <v>#REF!</v>
      </c>
      <c r="C150" s="527"/>
      <c r="D150" s="536" t="s">
        <v>283</v>
      </c>
      <c r="E150" s="489"/>
      <c r="F150" s="489"/>
      <c r="G150" s="489"/>
      <c r="H150" s="489"/>
      <c r="I150" s="489"/>
      <c r="J150" s="489"/>
      <c r="K150" s="489"/>
      <c r="L150" s="489"/>
      <c r="M150" s="489"/>
      <c r="N150" s="489"/>
      <c r="O150" s="489"/>
      <c r="P150" s="489"/>
      <c r="Q150" s="489"/>
      <c r="R150" s="489"/>
      <c r="S150" s="489"/>
      <c r="T150" s="489"/>
      <c r="U150" s="489"/>
      <c r="V150" s="489"/>
      <c r="W150" s="489"/>
      <c r="X150" s="489"/>
      <c r="Y150" s="489"/>
      <c r="Z150" s="537"/>
      <c r="AA150" s="538"/>
      <c r="AB150" s="490"/>
      <c r="AC150" s="490"/>
      <c r="AD150" s="490"/>
      <c r="AE150" s="161" t="s">
        <v>284</v>
      </c>
      <c r="AF150" s="40"/>
      <c r="AG150" s="40"/>
      <c r="AH150" s="42"/>
    </row>
    <row r="151" spans="2:34" ht="15" hidden="1" customHeight="1" x14ac:dyDescent="0.3">
      <c r="B151" s="191" t="e">
        <f t="shared" si="4"/>
        <v>#REF!</v>
      </c>
      <c r="C151" s="528"/>
      <c r="D151" s="539" t="s">
        <v>285</v>
      </c>
      <c r="E151" s="329"/>
      <c r="F151" s="329"/>
      <c r="G151" s="329"/>
      <c r="H151" s="329"/>
      <c r="I151" s="329"/>
      <c r="J151" s="329"/>
      <c r="K151" s="329"/>
      <c r="L151" s="329"/>
      <c r="M151" s="329"/>
      <c r="N151" s="329"/>
      <c r="O151" s="329"/>
      <c r="P151" s="329"/>
      <c r="Q151" s="329"/>
      <c r="R151" s="329"/>
      <c r="S151" s="329"/>
      <c r="T151" s="329"/>
      <c r="U151" s="329"/>
      <c r="V151" s="329"/>
      <c r="W151" s="329"/>
      <c r="X151" s="329"/>
      <c r="Y151" s="329"/>
      <c r="Z151" s="540"/>
      <c r="AA151" s="541"/>
      <c r="AB151" s="542"/>
      <c r="AC151" s="542"/>
      <c r="AD151" s="542"/>
      <c r="AE151" s="26" t="s">
        <v>286</v>
      </c>
      <c r="AF151" s="75"/>
      <c r="AG151" s="75"/>
      <c r="AH151" s="76"/>
    </row>
  </sheetData>
  <sheetProtection password="D7E5" sheet="1" objects="1" scenarios="1" formatCells="0" formatColumns="0" formatRows="0" insertColumns="0" insertRows="0" insertHyperlinks="0" deleteColumns="0" deleteRows="0" selectLockedCells="1" sort="0" autoFilter="0" pivotTables="0"/>
  <mergeCells count="189">
    <mergeCell ref="B1:AG2"/>
    <mergeCell ref="B3:Y3"/>
    <mergeCell ref="B7:P7"/>
    <mergeCell ref="Q7:AG7"/>
    <mergeCell ref="B12:N12"/>
    <mergeCell ref="O12:AG12"/>
    <mergeCell ref="Z3:AG3"/>
    <mergeCell ref="AD19:AG19"/>
    <mergeCell ref="C20:Y20"/>
    <mergeCell ref="Z20:AC20"/>
    <mergeCell ref="C21:Y21"/>
    <mergeCell ref="Z21:AC21"/>
    <mergeCell ref="B16:B18"/>
    <mergeCell ref="C16:L16"/>
    <mergeCell ref="M16:Y16"/>
    <mergeCell ref="Z16:AC16"/>
    <mergeCell ref="AD16:AG16"/>
    <mergeCell ref="C17:Y17"/>
    <mergeCell ref="Z17:AC17"/>
    <mergeCell ref="C18:Y18"/>
    <mergeCell ref="Z18:AC18"/>
    <mergeCell ref="Z13:AG13"/>
    <mergeCell ref="B14:Y14"/>
    <mergeCell ref="Z14:AC14"/>
    <mergeCell ref="B15:Y15"/>
    <mergeCell ref="Z15:AC15"/>
    <mergeCell ref="B33:Y33"/>
    <mergeCell ref="Z33:AC33"/>
    <mergeCell ref="B19:B21"/>
    <mergeCell ref="C19:L19"/>
    <mergeCell ref="M19:Y19"/>
    <mergeCell ref="Z19:AC19"/>
    <mergeCell ref="B35:B37"/>
    <mergeCell ref="C35:L35"/>
    <mergeCell ref="M35:Y35"/>
    <mergeCell ref="Z35:AC35"/>
    <mergeCell ref="AD35:AG35"/>
    <mergeCell ref="C36:Y36"/>
    <mergeCell ref="Z36:AC36"/>
    <mergeCell ref="C37:Y37"/>
    <mergeCell ref="Z37:AC37"/>
    <mergeCell ref="B34:Y34"/>
    <mergeCell ref="Z34:AC34"/>
    <mergeCell ref="C23:Y23"/>
    <mergeCell ref="Z23:AC23"/>
    <mergeCell ref="C24:Y24"/>
    <mergeCell ref="Z24:AC24"/>
    <mergeCell ref="B26:P26"/>
    <mergeCell ref="Q26:AG26"/>
    <mergeCell ref="B22:B24"/>
    <mergeCell ref="C22:L22"/>
    <mergeCell ref="M22:Y22"/>
    <mergeCell ref="Z22:AC22"/>
    <mergeCell ref="AD22:AG22"/>
    <mergeCell ref="B31:N31"/>
    <mergeCell ref="O31:AG31"/>
    <mergeCell ref="Z32:AG32"/>
    <mergeCell ref="B38:B40"/>
    <mergeCell ref="C38:L38"/>
    <mergeCell ref="M38:Y38"/>
    <mergeCell ref="Z38:AC38"/>
    <mergeCell ref="AD38:AG38"/>
    <mergeCell ref="C39:Y39"/>
    <mergeCell ref="Z39:AC39"/>
    <mergeCell ref="C40:Y40"/>
    <mergeCell ref="Z40:AC40"/>
    <mergeCell ref="AD41:AG41"/>
    <mergeCell ref="C42:Y42"/>
    <mergeCell ref="Z42:AC42"/>
    <mergeCell ref="C43:Y43"/>
    <mergeCell ref="Z43:AC43"/>
    <mergeCell ref="B53:Y53"/>
    <mergeCell ref="Z53:AC53"/>
    <mergeCell ref="B41:B43"/>
    <mergeCell ref="C41:L41"/>
    <mergeCell ref="M41:Y41"/>
    <mergeCell ref="Z41:AC41"/>
    <mergeCell ref="B46:P46"/>
    <mergeCell ref="Q46:AG46"/>
    <mergeCell ref="B51:N51"/>
    <mergeCell ref="O51:AG51"/>
    <mergeCell ref="Z52:AG52"/>
    <mergeCell ref="AD58:AG58"/>
    <mergeCell ref="B54:Y54"/>
    <mergeCell ref="Z54:AC54"/>
    <mergeCell ref="B55:B57"/>
    <mergeCell ref="C55:L55"/>
    <mergeCell ref="M55:Y55"/>
    <mergeCell ref="Z55:AC55"/>
    <mergeCell ref="AD55:AG55"/>
    <mergeCell ref="C56:Y56"/>
    <mergeCell ref="Z56:AC56"/>
    <mergeCell ref="C57:Y57"/>
    <mergeCell ref="Z57:AC57"/>
    <mergeCell ref="C59:Y59"/>
    <mergeCell ref="Z59:AC59"/>
    <mergeCell ref="C60:Y60"/>
    <mergeCell ref="Z60:AC60"/>
    <mergeCell ref="B61:B63"/>
    <mergeCell ref="C61:L61"/>
    <mergeCell ref="M61:Y61"/>
    <mergeCell ref="Z61:AC61"/>
    <mergeCell ref="B58:B60"/>
    <mergeCell ref="C58:L58"/>
    <mergeCell ref="M58:Y58"/>
    <mergeCell ref="Z58:AC58"/>
    <mergeCell ref="B73:Y73"/>
    <mergeCell ref="Z73:AC73"/>
    <mergeCell ref="AD61:AG61"/>
    <mergeCell ref="C62:Y62"/>
    <mergeCell ref="Z62:AC62"/>
    <mergeCell ref="C63:Y63"/>
    <mergeCell ref="Z63:AC63"/>
    <mergeCell ref="B65:P65"/>
    <mergeCell ref="Q65:AG65"/>
    <mergeCell ref="B70:N70"/>
    <mergeCell ref="O70:AG70"/>
    <mergeCell ref="Z71:AG71"/>
    <mergeCell ref="B72:Y72"/>
    <mergeCell ref="Z72:AC72"/>
    <mergeCell ref="B74:B76"/>
    <mergeCell ref="C74:L74"/>
    <mergeCell ref="M74:Y74"/>
    <mergeCell ref="Z74:AC74"/>
    <mergeCell ref="AD74:AG74"/>
    <mergeCell ref="C75:Y75"/>
    <mergeCell ref="Z75:AC75"/>
    <mergeCell ref="C76:Y76"/>
    <mergeCell ref="Z76:AC76"/>
    <mergeCell ref="B77:B79"/>
    <mergeCell ref="C77:L77"/>
    <mergeCell ref="M77:Y77"/>
    <mergeCell ref="Z77:AC77"/>
    <mergeCell ref="AD77:AG77"/>
    <mergeCell ref="C78:Y78"/>
    <mergeCell ref="Z78:AC78"/>
    <mergeCell ref="C79:Y79"/>
    <mergeCell ref="Z79:AC79"/>
    <mergeCell ref="B80:B82"/>
    <mergeCell ref="C80:L80"/>
    <mergeCell ref="M80:Y80"/>
    <mergeCell ref="Z80:AC80"/>
    <mergeCell ref="AD80:AG80"/>
    <mergeCell ref="C81:Y81"/>
    <mergeCell ref="Z81:AC81"/>
    <mergeCell ref="C82:Y82"/>
    <mergeCell ref="Z82:AC82"/>
    <mergeCell ref="C142:Z142"/>
    <mergeCell ref="AA142:AD142"/>
    <mergeCell ref="C87:I87"/>
    <mergeCell ref="L87:R87"/>
    <mergeCell ref="T89:AG89"/>
    <mergeCell ref="T90:AG91"/>
    <mergeCell ref="B92:AG92"/>
    <mergeCell ref="C137:Q137"/>
    <mergeCell ref="R137:AH137"/>
    <mergeCell ref="C139:O139"/>
    <mergeCell ref="P139:AH139"/>
    <mergeCell ref="AA140:AH140"/>
    <mergeCell ref="C141:Z141"/>
    <mergeCell ref="AA141:AD141"/>
    <mergeCell ref="AE143:AH143"/>
    <mergeCell ref="D144:Z144"/>
    <mergeCell ref="AA144:AD144"/>
    <mergeCell ref="D145:Z145"/>
    <mergeCell ref="AA145:AD145"/>
    <mergeCell ref="AA147:AD147"/>
    <mergeCell ref="D148:Z148"/>
    <mergeCell ref="AA148:AD148"/>
    <mergeCell ref="C143:C145"/>
    <mergeCell ref="D143:M143"/>
    <mergeCell ref="N143:Z143"/>
    <mergeCell ref="AA143:AD143"/>
    <mergeCell ref="R138:AH138"/>
    <mergeCell ref="C149:C151"/>
    <mergeCell ref="D149:M149"/>
    <mergeCell ref="N149:Z149"/>
    <mergeCell ref="AA149:AD149"/>
    <mergeCell ref="AE149:AH149"/>
    <mergeCell ref="D150:Z150"/>
    <mergeCell ref="AA150:AD150"/>
    <mergeCell ref="D151:Z151"/>
    <mergeCell ref="AA151:AD151"/>
    <mergeCell ref="C146:C148"/>
    <mergeCell ref="D146:M146"/>
    <mergeCell ref="N146:Z146"/>
    <mergeCell ref="AA146:AD146"/>
    <mergeCell ref="AE146:AH146"/>
    <mergeCell ref="D147:Z147"/>
  </mergeCells>
  <dataValidations count="172">
    <dataValidation type="list" allowBlank="1" showInputMessage="1" showErrorMessage="1" sqref="Z13">
      <formula1>$B$112:$B$113</formula1>
    </dataValidation>
    <dataValidation type="list" allowBlank="1" showInputMessage="1" showErrorMessage="1" sqref="AA13">
      <formula1>$B$112:$B$113</formula1>
    </dataValidation>
    <dataValidation type="list" allowBlank="1" showInputMessage="1" showErrorMessage="1" sqref="AB13">
      <formula1>$B$112:$B$113</formula1>
    </dataValidation>
    <dataValidation type="list" allowBlank="1" showInputMessage="1" showErrorMessage="1" sqref="AC13">
      <formula1>$B$112:$B$113</formula1>
    </dataValidation>
    <dataValidation type="list" allowBlank="1" showInputMessage="1" showErrorMessage="1" sqref="AD13">
      <formula1>$B$112:$B$113</formula1>
    </dataValidation>
    <dataValidation type="list" allowBlank="1" showInputMessage="1" showErrorMessage="1" sqref="AE13">
      <formula1>$B$112:$B$113</formula1>
    </dataValidation>
    <dataValidation type="list" allowBlank="1" showInputMessage="1" showErrorMessage="1" sqref="AF13">
      <formula1>$B$112:$B$113</formula1>
    </dataValidation>
    <dataValidation type="list" allowBlank="1" showInputMessage="1" showErrorMessage="1" sqref="AG13">
      <formula1>$B$112:$B$113</formula1>
    </dataValidation>
    <dataValidation type="list" allowBlank="1" showInputMessage="1" showErrorMessage="1" sqref="Z32">
      <formula1>$B$112:$B$113</formula1>
    </dataValidation>
    <dataValidation type="list" allowBlank="1" showInputMessage="1" showErrorMessage="1" sqref="AA32">
      <formula1>$B$112:$B$113</formula1>
    </dataValidation>
    <dataValidation type="list" allowBlank="1" showInputMessage="1" showErrorMessage="1" sqref="AB32">
      <formula1>$B$112:$B$113</formula1>
    </dataValidation>
    <dataValidation type="list" allowBlank="1" showInputMessage="1" showErrorMessage="1" sqref="AC32">
      <formula1>$B$112:$B$113</formula1>
    </dataValidation>
    <dataValidation type="list" allowBlank="1" showInputMessage="1" showErrorMessage="1" sqref="AD32">
      <formula1>$B$112:$B$113</formula1>
    </dataValidation>
    <dataValidation type="list" allowBlank="1" showInputMessage="1" showErrorMessage="1" sqref="AE32">
      <formula1>$B$112:$B$113</formula1>
    </dataValidation>
    <dataValidation type="list" allowBlank="1" showInputMessage="1" showErrorMessage="1" sqref="AF32">
      <formula1>$B$112:$B$113</formula1>
    </dataValidation>
    <dataValidation type="list" allowBlank="1" showInputMessage="1" showErrorMessage="1" sqref="AG32">
      <formula1>$B$112:$B$113</formula1>
    </dataValidation>
    <dataValidation type="list" allowBlank="1" showInputMessage="1" showErrorMessage="1" sqref="Z52">
      <formula1>$B$112:$B$113</formula1>
    </dataValidation>
    <dataValidation type="list" allowBlank="1" showInputMessage="1" showErrorMessage="1" sqref="AA52">
      <formula1>$B$112:$B$113</formula1>
    </dataValidation>
    <dataValidation type="list" allowBlank="1" showInputMessage="1" showErrorMessage="1" sqref="AB52">
      <formula1>$B$112:$B$113</formula1>
    </dataValidation>
    <dataValidation type="list" allowBlank="1" showInputMessage="1" showErrorMessage="1" sqref="AC52">
      <formula1>$B$112:$B$113</formula1>
    </dataValidation>
    <dataValidation type="list" allowBlank="1" showInputMessage="1" showErrorMessage="1" sqref="AD52">
      <formula1>$B$112:$B$113</formula1>
    </dataValidation>
    <dataValidation type="list" allowBlank="1" showInputMessage="1" showErrorMessage="1" sqref="AE52">
      <formula1>$B$112:$B$113</formula1>
    </dataValidation>
    <dataValidation type="list" allowBlank="1" showInputMessage="1" showErrorMessage="1" sqref="AF52">
      <formula1>$B$112:$B$113</formula1>
    </dataValidation>
    <dataValidation type="list" allowBlank="1" showInputMessage="1" showErrorMessage="1" sqref="AG52">
      <formula1>$B$112:$B$113</formula1>
    </dataValidation>
    <dataValidation type="list" allowBlank="1" showInputMessage="1" showErrorMessage="1" sqref="Z71">
      <formula1>$B$112:$B$113</formula1>
    </dataValidation>
    <dataValidation type="list" allowBlank="1" showInputMessage="1" showErrorMessage="1" sqref="AA71">
      <formula1>$B$112:$B$113</formula1>
    </dataValidation>
    <dataValidation type="list" allowBlank="1" showInputMessage="1" showErrorMessage="1" sqref="AB71">
      <formula1>$B$112:$B$113</formula1>
    </dataValidation>
    <dataValidation type="list" allowBlank="1" showInputMessage="1" showErrorMessage="1" sqref="AC71">
      <formula1>$B$112:$B$113</formula1>
    </dataValidation>
    <dataValidation type="list" allowBlank="1" showInputMessage="1" showErrorMessage="1" sqref="AD71">
      <formula1>$B$112:$B$113</formula1>
    </dataValidation>
    <dataValidation type="list" allowBlank="1" showInputMessage="1" showErrorMessage="1" sqref="AE71">
      <formula1>$B$112:$B$113</formula1>
    </dataValidation>
    <dataValidation type="list" allowBlank="1" showInputMessage="1" showErrorMessage="1" sqref="AF71">
      <formula1>$B$112:$B$113</formula1>
    </dataValidation>
    <dataValidation type="list" allowBlank="1" showInputMessage="1" showErrorMessage="1" sqref="AG71">
      <formula1>$B$112:$B$113</formula1>
    </dataValidation>
    <dataValidation type="list" allowBlank="1" showInputMessage="1" showErrorMessage="1" sqref="AA140">
      <formula1>$B$112:$B$113</formula1>
    </dataValidation>
    <dataValidation type="list" allowBlank="1" showInputMessage="1" showErrorMessage="1" sqref="AB140">
      <formula1>$B$112:$B$113</formula1>
    </dataValidation>
    <dataValidation type="list" allowBlank="1" showInputMessage="1" showErrorMessage="1" sqref="AC140">
      <formula1>$B$112:$B$113</formula1>
    </dataValidation>
    <dataValidation type="list" allowBlank="1" showInputMessage="1" showErrorMessage="1" sqref="AD140">
      <formula1>$B$112:$B$113</formula1>
    </dataValidation>
    <dataValidation type="list" allowBlank="1" showInputMessage="1" showErrorMessage="1" sqref="AE140">
      <formula1>$B$112:$B$113</formula1>
    </dataValidation>
    <dataValidation type="list" allowBlank="1" showInputMessage="1" showErrorMessage="1" sqref="AF140">
      <formula1>$B$112:$B$113</formula1>
    </dataValidation>
    <dataValidation type="list" allowBlank="1" showInputMessage="1" showErrorMessage="1" sqref="AG140">
      <formula1>$B$112:$B$113</formula1>
    </dataValidation>
    <dataValidation type="list" allowBlank="1" showInputMessage="1" showErrorMessage="1" sqref="AH140">
      <formula1>$B$112:$B$113</formula1>
    </dataValidation>
    <dataValidation allowBlank="1" showInputMessage="1" showErrorMessage="1" prompt="Plocha i-té konstrukce v m2 na obálce budovy (dle energetického hodnocení), zaokrouhlená na jedno desetinné místo směrem dolů." sqref="Z14"/>
    <dataValidation allowBlank="1" showInputMessage="1" showErrorMessage="1" prompt="Plocha i-té konstrukce v m2 na obálce budovy (dle energetického hodnocení), zaokrouhlená na jedno desetinné místo směrem dolů." sqref="AA14"/>
    <dataValidation allowBlank="1" showInputMessage="1" showErrorMessage="1" prompt="Plocha i-té konstrukce v m2 na obálce budovy (dle energetického hodnocení), zaokrouhlená na jedno desetinné místo směrem dolů." sqref="AB14"/>
    <dataValidation allowBlank="1" showInputMessage="1" showErrorMessage="1" prompt="Plocha i-té konstrukce v m2 na obálce budovy (dle energetického hodnocení), zaokrouhlená na jedno desetinné místo směrem dolů." sqref="AC14"/>
    <dataValidation allowBlank="1" showInputMessage="1" showErrorMessage="1" prompt="Plocha i-té konstrukce v m2 na obálce budovy (dle energetického hodnocení), zaokrouhlená na jedno desetinné místo směrem dolů." sqref="Z33"/>
    <dataValidation allowBlank="1" showInputMessage="1" showErrorMessage="1" prompt="Plocha i-té konstrukce v m2 na obálce budovy (dle energetického hodnocení), zaokrouhlená na jedno desetinné místo směrem dolů." sqref="AA33"/>
    <dataValidation allowBlank="1" showInputMessage="1" showErrorMessage="1" prompt="Plocha i-té konstrukce v m2 na obálce budovy (dle energetického hodnocení), zaokrouhlená na jedno desetinné místo směrem dolů." sqref="AB33"/>
    <dataValidation allowBlank="1" showInputMessage="1" showErrorMessage="1" prompt="Plocha i-té konstrukce v m2 na obálce budovy (dle energetického hodnocení), zaokrouhlená na jedno desetinné místo směrem dolů." sqref="AC33"/>
    <dataValidation allowBlank="1" showInputMessage="1" showErrorMessage="1" prompt="Plocha i-té konstrukce v m2 na obálce budovy (dle energetického hodnocení), zaokrouhlená na jedno desetinné místo směrem dolů." sqref="Z53"/>
    <dataValidation allowBlank="1" showInputMessage="1" showErrorMessage="1" prompt="Plocha i-té konstrukce v m2 na obálce budovy (dle energetického hodnocení), zaokrouhlená na jedno desetinné místo směrem dolů." sqref="AA53"/>
    <dataValidation allowBlank="1" showInputMessage="1" showErrorMessage="1" prompt="Plocha i-té konstrukce v m2 na obálce budovy (dle energetického hodnocení), zaokrouhlená na jedno desetinné místo směrem dolů." sqref="AB53"/>
    <dataValidation allowBlank="1" showInputMessage="1" showErrorMessage="1" prompt="Plocha i-té konstrukce v m2 na obálce budovy (dle energetického hodnocení), zaokrouhlená na jedno desetinné místo směrem dolů." sqref="AC53"/>
    <dataValidation allowBlank="1" showInputMessage="1" showErrorMessage="1" prompt="Plocha i-té konstrukce v m2 na obálce budovy (dle energetického hodnocení), zaokrouhlená na jedno desetinné místo směrem dolů." sqref="Z72"/>
    <dataValidation allowBlank="1" showInputMessage="1" showErrorMessage="1" prompt="Plocha i-té konstrukce v m2 na obálce budovy (dle energetického hodnocení), zaokrouhlená na jedno desetinné místo směrem dolů." sqref="AA72"/>
    <dataValidation allowBlank="1" showInputMessage="1" showErrorMessage="1" prompt="Plocha i-té konstrukce v m2 na obálce budovy (dle energetického hodnocení), zaokrouhlená na jedno desetinné místo směrem dolů." sqref="AB72"/>
    <dataValidation allowBlank="1" showInputMessage="1" showErrorMessage="1" prompt="Plocha i-té konstrukce v m2 na obálce budovy (dle energetického hodnocení), zaokrouhlená na jedno desetinné místo směrem dolů." sqref="AC72"/>
    <dataValidation allowBlank="1" showInputMessage="1" showErrorMessage="1" prompt="Plocha i-té konstrukce v m2 na obálce budovy (dle energetického hodnocení), zaokrouhlená na jedno desetinné místo směrem dolů." sqref="AA141"/>
    <dataValidation allowBlank="1" showInputMessage="1" showErrorMessage="1" prompt="Plocha i-té konstrukce v m2 na obálce budovy (dle energetického hodnocení), zaokrouhlená na jedno desetinné místo směrem dolů." sqref="AB141"/>
    <dataValidation allowBlank="1" showInputMessage="1" showErrorMessage="1" prompt="Plocha i-té konstrukce v m2 na obálce budovy (dle energetického hodnocení), zaokrouhlená na jedno desetinné místo směrem dolů." sqref="AC141"/>
    <dataValidation allowBlank="1" showInputMessage="1" showErrorMessage="1" prompt="Plocha i-té konstrukce v m2 na obálce budovy (dle energetického hodnocení), zaokrouhlená na jedno desetinné místo směrem dolů." sqref="AD141"/>
    <dataValidation type="list" allowBlank="1" showInputMessage="1" showErrorMessage="1" sqref="O12">
      <formula1>$B$93:$B$109</formula1>
    </dataValidation>
    <dataValidation type="list" allowBlank="1" showInputMessage="1" showErrorMessage="1" sqref="P12">
      <formula1>$B$93:$B$109</formula1>
    </dataValidation>
    <dataValidation type="list" allowBlank="1" showInputMessage="1" showErrorMessage="1" sqref="Q12">
      <formula1>$B$93:$B$109</formula1>
    </dataValidation>
    <dataValidation type="list" allowBlank="1" showInputMessage="1" showErrorMessage="1" sqref="R12">
      <formula1>$B$93:$B$109</formula1>
    </dataValidation>
    <dataValidation type="list" allowBlank="1" showInputMessage="1" showErrorMessage="1" sqref="S12">
      <formula1>$B$93:$B$109</formula1>
    </dataValidation>
    <dataValidation type="list" allowBlank="1" showInputMessage="1" showErrorMessage="1" sqref="T12">
      <formula1>$B$93:$B$109</formula1>
    </dataValidation>
    <dataValidation type="list" allowBlank="1" showInputMessage="1" showErrorMessage="1" sqref="U12">
      <formula1>$B$93:$B$109</formula1>
    </dataValidation>
    <dataValidation type="list" allowBlank="1" showInputMessage="1" showErrorMessage="1" sqref="V12">
      <formula1>$B$93:$B$109</formula1>
    </dataValidation>
    <dataValidation type="list" allowBlank="1" showInputMessage="1" showErrorMessage="1" sqref="W12">
      <formula1>$B$93:$B$109</formula1>
    </dataValidation>
    <dataValidation type="list" allowBlank="1" showInputMessage="1" showErrorMessage="1" sqref="X12">
      <formula1>$B$93:$B$109</formula1>
    </dataValidation>
    <dataValidation type="list" allowBlank="1" showInputMessage="1" showErrorMessage="1" sqref="Y12">
      <formula1>$B$93:$B$109</formula1>
    </dataValidation>
    <dataValidation type="list" allowBlank="1" showInputMessage="1" showErrorMessage="1" sqref="Z12">
      <formula1>$B$93:$B$109</formula1>
    </dataValidation>
    <dataValidation type="list" allowBlank="1" showInputMessage="1" showErrorMessage="1" sqref="AA12">
      <formula1>$B$93:$B$109</formula1>
    </dataValidation>
    <dataValidation type="list" allowBlank="1" showInputMessage="1" showErrorMessage="1" sqref="AB12">
      <formula1>$B$93:$B$109</formula1>
    </dataValidation>
    <dataValidation type="list" allowBlank="1" showInputMessage="1" showErrorMessage="1" sqref="AC12">
      <formula1>$B$93:$B$109</formula1>
    </dataValidation>
    <dataValidation type="list" allowBlank="1" showInputMessage="1" showErrorMessage="1" sqref="AD12">
      <formula1>$B$93:$B$109</formula1>
    </dataValidation>
    <dataValidation type="list" allowBlank="1" showInputMessage="1" showErrorMessage="1" sqref="AE12">
      <formula1>$B$93:$B$109</formula1>
    </dataValidation>
    <dataValidation type="list" allowBlank="1" showInputMessage="1" showErrorMessage="1" sqref="AF12">
      <formula1>$B$93:$B$109</formula1>
    </dataValidation>
    <dataValidation type="list" allowBlank="1" showInputMessage="1" showErrorMessage="1" sqref="AG12">
      <formula1>$B$93:$B$109</formula1>
    </dataValidation>
    <dataValidation type="list" allowBlank="1" showInputMessage="1" showErrorMessage="1" sqref="O31">
      <formula1>$B$93:$B$109</formula1>
    </dataValidation>
    <dataValidation type="list" allowBlank="1" showInputMessage="1" showErrorMessage="1" sqref="P31">
      <formula1>$B$93:$B$109</formula1>
    </dataValidation>
    <dataValidation type="list" allowBlank="1" showInputMessage="1" showErrorMessage="1" sqref="Q31">
      <formula1>$B$93:$B$109</formula1>
    </dataValidation>
    <dataValidation type="list" allowBlank="1" showInputMessage="1" showErrorMessage="1" sqref="R31">
      <formula1>$B$93:$B$109</formula1>
    </dataValidation>
    <dataValidation type="list" allowBlank="1" showInputMessage="1" showErrorMessage="1" sqref="S31">
      <formula1>$B$93:$B$109</formula1>
    </dataValidation>
    <dataValidation type="list" allowBlank="1" showInputMessage="1" showErrorMessage="1" sqref="T31">
      <formula1>$B$93:$B$109</formula1>
    </dataValidation>
    <dataValidation type="list" allowBlank="1" showInputMessage="1" showErrorMessage="1" sqref="U31">
      <formula1>$B$93:$B$109</formula1>
    </dataValidation>
    <dataValidation type="list" allowBlank="1" showInputMessage="1" showErrorMessage="1" sqref="V31">
      <formula1>$B$93:$B$109</formula1>
    </dataValidation>
    <dataValidation type="list" allowBlank="1" showInputMessage="1" showErrorMessage="1" sqref="W31">
      <formula1>$B$93:$B$109</formula1>
    </dataValidation>
    <dataValidation type="list" allowBlank="1" showInputMessage="1" showErrorMessage="1" sqref="X31">
      <formula1>$B$93:$B$109</formula1>
    </dataValidation>
    <dataValidation type="list" allowBlank="1" showInputMessage="1" showErrorMessage="1" sqref="Y31">
      <formula1>$B$93:$B$109</formula1>
    </dataValidation>
    <dataValidation type="list" allowBlank="1" showInputMessage="1" showErrorMessage="1" sqref="Z31">
      <formula1>$B$93:$B$109</formula1>
    </dataValidation>
    <dataValidation type="list" allowBlank="1" showInputMessage="1" showErrorMessage="1" sqref="AA31">
      <formula1>$B$93:$B$109</formula1>
    </dataValidation>
    <dataValidation type="list" allowBlank="1" showInputMessage="1" showErrorMessage="1" sqref="AB31">
      <formula1>$B$93:$B$109</formula1>
    </dataValidation>
    <dataValidation type="list" allowBlank="1" showInputMessage="1" showErrorMessage="1" sqref="AC31">
      <formula1>$B$93:$B$109</formula1>
    </dataValidation>
    <dataValidation type="list" allowBlank="1" showInputMessage="1" showErrorMessage="1" sqref="AD31">
      <formula1>$B$93:$B$109</formula1>
    </dataValidation>
    <dataValidation type="list" allowBlank="1" showInputMessage="1" showErrorMessage="1" sqref="AE31">
      <formula1>$B$93:$B$109</formula1>
    </dataValidation>
    <dataValidation type="list" allowBlank="1" showInputMessage="1" showErrorMessage="1" sqref="AF31">
      <formula1>$B$93:$B$109</formula1>
    </dataValidation>
    <dataValidation type="list" allowBlank="1" showInputMessage="1" showErrorMessage="1" sqref="AG31">
      <formula1>$B$93:$B$109</formula1>
    </dataValidation>
    <dataValidation type="list" allowBlank="1" showInputMessage="1" showErrorMessage="1" sqref="O51">
      <formula1>$B$93:$B$109</formula1>
    </dataValidation>
    <dataValidation type="list" allowBlank="1" showInputMessage="1" showErrorMessage="1" sqref="P51">
      <formula1>$B$93:$B$109</formula1>
    </dataValidation>
    <dataValidation type="list" allowBlank="1" showInputMessage="1" showErrorMessage="1" sqref="Q51">
      <formula1>$B$93:$B$109</formula1>
    </dataValidation>
    <dataValidation type="list" allowBlank="1" showInputMessage="1" showErrorMessage="1" sqref="R51">
      <formula1>$B$93:$B$109</formula1>
    </dataValidation>
    <dataValidation type="list" allowBlank="1" showInputMessage="1" showErrorMessage="1" sqref="S51">
      <formula1>$B$93:$B$109</formula1>
    </dataValidation>
    <dataValidation type="list" allowBlank="1" showInputMessage="1" showErrorMessage="1" sqref="T51">
      <formula1>$B$93:$B$109</formula1>
    </dataValidation>
    <dataValidation type="list" allowBlank="1" showInputMessage="1" showErrorMessage="1" sqref="U51">
      <formula1>$B$93:$B$109</formula1>
    </dataValidation>
    <dataValidation type="list" allowBlank="1" showInputMessage="1" showErrorMessage="1" sqref="V51">
      <formula1>$B$93:$B$109</formula1>
    </dataValidation>
    <dataValidation type="list" allowBlank="1" showInputMessage="1" showErrorMessage="1" sqref="W51">
      <formula1>$B$93:$B$109</formula1>
    </dataValidation>
    <dataValidation type="list" allowBlank="1" showInputMessage="1" showErrorMessage="1" sqref="X51">
      <formula1>$B$93:$B$109</formula1>
    </dataValidation>
    <dataValidation type="list" allowBlank="1" showInputMessage="1" showErrorMessage="1" sqref="Y51">
      <formula1>$B$93:$B$109</formula1>
    </dataValidation>
    <dataValidation type="list" allowBlank="1" showInputMessage="1" showErrorMessage="1" sqref="Z51">
      <formula1>$B$93:$B$109</formula1>
    </dataValidation>
    <dataValidation type="list" allowBlank="1" showInputMessage="1" showErrorMessage="1" sqref="AA51">
      <formula1>$B$93:$B$109</formula1>
    </dataValidation>
    <dataValidation type="list" allowBlank="1" showInputMessage="1" showErrorMessage="1" sqref="AB51">
      <formula1>$B$93:$B$109</formula1>
    </dataValidation>
    <dataValidation type="list" allowBlank="1" showInputMessage="1" showErrorMessage="1" sqref="AC51">
      <formula1>$B$93:$B$109</formula1>
    </dataValidation>
    <dataValidation type="list" allowBlank="1" showInputMessage="1" showErrorMessage="1" sqref="AD51">
      <formula1>$B$93:$B$109</formula1>
    </dataValidation>
    <dataValidation type="list" allowBlank="1" showInputMessage="1" showErrorMessage="1" sqref="AE51">
      <formula1>$B$93:$B$109</formula1>
    </dataValidation>
    <dataValidation type="list" allowBlank="1" showInputMessage="1" showErrorMessage="1" sqref="AF51">
      <formula1>$B$93:$B$109</formula1>
    </dataValidation>
    <dataValidation type="list" allowBlank="1" showInputMessage="1" showErrorMessage="1" sqref="AG51">
      <formula1>$B$93:$B$109</formula1>
    </dataValidation>
    <dataValidation type="list" allowBlank="1" showInputMessage="1" showErrorMessage="1" sqref="O70">
      <formula1>$B$93:$B$109</formula1>
    </dataValidation>
    <dataValidation type="list" allowBlank="1" showInputMessage="1" showErrorMessage="1" sqref="P70">
      <formula1>$B$93:$B$109</formula1>
    </dataValidation>
    <dataValidation type="list" allowBlank="1" showInputMessage="1" showErrorMessage="1" sqref="Q70">
      <formula1>$B$93:$B$109</formula1>
    </dataValidation>
    <dataValidation type="list" allowBlank="1" showInputMessage="1" showErrorMessage="1" sqref="R70">
      <formula1>$B$93:$B$109</formula1>
    </dataValidation>
    <dataValidation type="list" allowBlank="1" showInputMessage="1" showErrorMessage="1" sqref="S70">
      <formula1>$B$93:$B$109</formula1>
    </dataValidation>
    <dataValidation type="list" allowBlank="1" showInputMessage="1" showErrorMessage="1" sqref="T70">
      <formula1>$B$93:$B$109</formula1>
    </dataValidation>
    <dataValidation type="list" allowBlank="1" showInputMessage="1" showErrorMessage="1" sqref="U70">
      <formula1>$B$93:$B$109</formula1>
    </dataValidation>
    <dataValidation type="list" allowBlank="1" showInputMessage="1" showErrorMessage="1" sqref="V70">
      <formula1>$B$93:$B$109</formula1>
    </dataValidation>
    <dataValidation type="list" allowBlank="1" showInputMessage="1" showErrorMessage="1" sqref="W70">
      <formula1>$B$93:$B$109</formula1>
    </dataValidation>
    <dataValidation type="list" allowBlank="1" showInputMessage="1" showErrorMessage="1" sqref="X70">
      <formula1>$B$93:$B$109</formula1>
    </dataValidation>
    <dataValidation type="list" allowBlank="1" showInputMessage="1" showErrorMessage="1" sqref="Y70">
      <formula1>$B$93:$B$109</formula1>
    </dataValidation>
    <dataValidation type="list" allowBlank="1" showInputMessage="1" showErrorMessage="1" sqref="Z70">
      <formula1>$B$93:$B$109</formula1>
    </dataValidation>
    <dataValidation type="list" allowBlank="1" showInputMessage="1" showErrorMessage="1" sqref="AA70">
      <formula1>$B$93:$B$109</formula1>
    </dataValidation>
    <dataValidation type="list" allowBlank="1" showInputMessage="1" showErrorMessage="1" sqref="AB70">
      <formula1>$B$93:$B$109</formula1>
    </dataValidation>
    <dataValidation type="list" allowBlank="1" showInputMessage="1" showErrorMessage="1" sqref="AC70">
      <formula1>$B$93:$B$109</formula1>
    </dataValidation>
    <dataValidation type="list" allowBlank="1" showInputMessage="1" showErrorMessage="1" sqref="AD70">
      <formula1>$B$93:$B$109</formula1>
    </dataValidation>
    <dataValidation type="list" allowBlank="1" showInputMessage="1" showErrorMessage="1" sqref="AE70">
      <formula1>$B$93:$B$109</formula1>
    </dataValidation>
    <dataValidation type="list" allowBlank="1" showInputMessage="1" showErrorMessage="1" sqref="AF70">
      <formula1>$B$93:$B$109</formula1>
    </dataValidation>
    <dataValidation type="list" allowBlank="1" showInputMessage="1" showErrorMessage="1" sqref="AG70">
      <formula1>$B$93:$B$109</formula1>
    </dataValidation>
    <dataValidation type="list" allowBlank="1" showInputMessage="1" showErrorMessage="1" sqref="P139">
      <formula1>$B$93:$B$109</formula1>
    </dataValidation>
    <dataValidation type="list" allowBlank="1" showInputMessage="1" showErrorMessage="1" sqref="Q139">
      <formula1>$B$93:$B$109</formula1>
    </dataValidation>
    <dataValidation type="list" allowBlank="1" showInputMessage="1" showErrorMessage="1" sqref="R139">
      <formula1>$B$93:$B$109</formula1>
    </dataValidation>
    <dataValidation type="list" allowBlank="1" showInputMessage="1" showErrorMessage="1" sqref="S139">
      <formula1>$B$93:$B$109</formula1>
    </dataValidation>
    <dataValidation type="list" allowBlank="1" showInputMessage="1" showErrorMessage="1" sqref="T139">
      <formula1>$B$93:$B$109</formula1>
    </dataValidation>
    <dataValidation type="list" allowBlank="1" showInputMessage="1" showErrorMessage="1" sqref="U139">
      <formula1>$B$93:$B$109</formula1>
    </dataValidation>
    <dataValidation type="list" allowBlank="1" showInputMessage="1" showErrorMessage="1" sqref="V139">
      <formula1>$B$93:$B$109</formula1>
    </dataValidation>
    <dataValidation type="list" allowBlank="1" showInputMessage="1" showErrorMessage="1" sqref="W139">
      <formula1>$B$93:$B$109</formula1>
    </dataValidation>
    <dataValidation type="list" allowBlank="1" showInputMessage="1" showErrorMessage="1" sqref="X139">
      <formula1>$B$93:$B$109</formula1>
    </dataValidation>
    <dataValidation type="list" allowBlank="1" showInputMessage="1" showErrorMessage="1" sqref="Y139">
      <formula1>$B$93:$B$109</formula1>
    </dataValidation>
    <dataValidation type="list" allowBlank="1" showInputMessage="1" showErrorMessage="1" sqref="Z139">
      <formula1>$B$93:$B$109</formula1>
    </dataValidation>
    <dataValidation type="list" allowBlank="1" showInputMessage="1" showErrorMessage="1" sqref="AA139">
      <formula1>$B$93:$B$109</formula1>
    </dataValidation>
    <dataValidation type="list" allowBlank="1" showInputMessage="1" showErrorMessage="1" sqref="AB139">
      <formula1>$B$93:$B$109</formula1>
    </dataValidation>
    <dataValidation type="list" allowBlank="1" showInputMessage="1" showErrorMessage="1" sqref="AC139">
      <formula1>$B$93:$B$109</formula1>
    </dataValidation>
    <dataValidation type="list" allowBlank="1" showInputMessage="1" showErrorMessage="1" sqref="AD139">
      <formula1>$B$93:$B$109</formula1>
    </dataValidation>
    <dataValidation type="list" allowBlank="1" showInputMessage="1" showErrorMessage="1" sqref="AE139">
      <formula1>$B$93:$B$109</formula1>
    </dataValidation>
    <dataValidation type="list" allowBlank="1" showInputMessage="1" showErrorMessage="1" sqref="AF139">
      <formula1>$B$93:$B$109</formula1>
    </dataValidation>
    <dataValidation type="list" allowBlank="1" showInputMessage="1" showErrorMessage="1" sqref="AG139">
      <formula1>$B$93:$B$109</formula1>
    </dataValidation>
    <dataValidation type="list" allowBlank="1" showInputMessage="1" showErrorMessage="1" sqref="AH139">
      <formula1>$B$93:$B$109</formula1>
    </dataValidation>
    <dataValidation type="list" allowBlank="1" showInputMessage="1" showErrorMessage="1" sqref="R138">
      <formula1>$B$124:$B$128</formula1>
    </dataValidation>
    <dataValidation type="list" allowBlank="1" showInputMessage="1" showErrorMessage="1" sqref="S138">
      <formula1>$B$124:$B$128</formula1>
    </dataValidation>
    <dataValidation type="list" allowBlank="1" showInputMessage="1" showErrorMessage="1" sqref="T138">
      <formula1>$B$124:$B$128</formula1>
    </dataValidation>
    <dataValidation type="list" allowBlank="1" showInputMessage="1" showErrorMessage="1" sqref="U138">
      <formula1>$B$124:$B$128</formula1>
    </dataValidation>
    <dataValidation type="list" allowBlank="1" showInputMessage="1" showErrorMessage="1" sqref="V138">
      <formula1>$B$124:$B$128</formula1>
    </dataValidation>
    <dataValidation type="list" allowBlank="1" showInputMessage="1" showErrorMessage="1" sqref="W138">
      <formula1>$B$124:$B$128</formula1>
    </dataValidation>
    <dataValidation type="list" allowBlank="1" showInputMessage="1" showErrorMessage="1" sqref="X138">
      <formula1>$B$124:$B$128</formula1>
    </dataValidation>
    <dataValidation type="list" allowBlank="1" showInputMessage="1" showErrorMessage="1" sqref="Y138">
      <formula1>$B$124:$B$128</formula1>
    </dataValidation>
    <dataValidation type="list" allowBlank="1" showInputMessage="1" showErrorMessage="1" sqref="Z138">
      <formula1>$B$124:$B$128</formula1>
    </dataValidation>
    <dataValidation type="list" allowBlank="1" showInputMessage="1" showErrorMessage="1" sqref="AA138">
      <formula1>$B$124:$B$128</formula1>
    </dataValidation>
    <dataValidation type="list" allowBlank="1" showInputMessage="1" showErrorMessage="1" sqref="AB138">
      <formula1>$B$124:$B$128</formula1>
    </dataValidation>
    <dataValidation type="list" allowBlank="1" showInputMessage="1" showErrorMessage="1" sqref="AC138">
      <formula1>$B$124:$B$128</formula1>
    </dataValidation>
    <dataValidation type="list" allowBlank="1" showInputMessage="1" showErrorMessage="1" sqref="AD138">
      <formula1>$B$124:$B$128</formula1>
    </dataValidation>
    <dataValidation type="list" allowBlank="1" showInputMessage="1" showErrorMessage="1" sqref="AE138">
      <formula1>$B$124:$B$128</formula1>
    </dataValidation>
    <dataValidation type="list" allowBlank="1" showInputMessage="1" showErrorMessage="1" sqref="AF138">
      <formula1>$B$124:$B$128</formula1>
    </dataValidation>
    <dataValidation type="list" allowBlank="1" showInputMessage="1" showErrorMessage="1" sqref="AG138">
      <formula1>$B$124:$B$128</formula1>
    </dataValidation>
    <dataValidation type="list" allowBlank="1" showInputMessage="1" showErrorMessage="1" sqref="AH138">
      <formula1>$B$124:$B$128</formula1>
    </dataValidation>
  </dataValidations>
  <pageMargins left="0.68627450980392157" right="0.6740196078431373" top="1.083333333333333" bottom="1.416666666666667" header="0.3" footer="0.3"/>
  <pageSetup paperSize="9" orientation="portrait" r:id="rId1"/>
  <headerFooter>
    <oddHeader xml:space="preserve">&amp;L
&amp;G&amp;R&amp;"Arial Black,Tučné"&amp;36&amp;K0050BE &amp;"-,Tučné"&amp;8&amp;K000000v3.0 (21.10.2015)   &amp;K0050BE &amp;"-,Obyčejné"&amp;11&amp;K01+000
</oddHeader>
    <oddFooter>&amp;L&amp;"-,Tučné"&amp;8   Použité označení:&amp;"-,Obyčejné"
   &amp;U* - nepovinné pole     ** - povinné pole v okamžiku doložení dokumentů prokazující ukončení realizace
 &amp;9&amp;U&amp;G&amp;C
&amp;R&amp;9  &amp;8Vypracováno: &amp;D &amp;T&amp;11
  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51"/>
  <sheetViews>
    <sheetView showGridLines="0" view="pageLayout" zoomScale="85" zoomScalePageLayoutView="85" workbookViewId="0">
      <selection activeCell="Z3" sqref="Z3"/>
    </sheetView>
  </sheetViews>
  <sheetFormatPr defaultColWidth="0" defaultRowHeight="15" customHeight="1" zeroHeight="1" x14ac:dyDescent="0.3"/>
  <cols>
    <col min="1" max="1" width="2.5546875" style="191" customWidth="1"/>
    <col min="2" max="33" width="2.5546875" style="153" customWidth="1"/>
    <col min="34" max="34" width="3" style="153" customWidth="1"/>
    <col min="35" max="35" width="2.44140625" style="153" hidden="1" customWidth="1"/>
  </cols>
  <sheetData>
    <row r="1" spans="1:33" ht="18.75" customHeight="1" x14ac:dyDescent="0.3">
      <c r="B1" s="469" t="s">
        <v>262</v>
      </c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  <c r="AD1" s="469"/>
      <c r="AE1" s="469"/>
      <c r="AF1" s="469"/>
      <c r="AG1" s="469"/>
    </row>
    <row r="2" spans="1:33" ht="15" customHeight="1" x14ac:dyDescent="0.3"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  <c r="AD2" s="469"/>
      <c r="AE2" s="469"/>
      <c r="AF2" s="469"/>
      <c r="AG2" s="469"/>
    </row>
    <row r="3" spans="1:33" ht="18.75" customHeight="1" x14ac:dyDescent="0.45">
      <c r="A3" s="9">
        <v>1</v>
      </c>
      <c r="B3" s="548" t="s">
        <v>263</v>
      </c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49"/>
      <c r="P3" s="549"/>
      <c r="Q3" s="549"/>
      <c r="R3" s="549"/>
      <c r="S3" s="549"/>
      <c r="T3" s="549"/>
      <c r="U3" s="549"/>
      <c r="V3" s="549"/>
      <c r="W3" s="549"/>
      <c r="X3" s="549"/>
      <c r="Y3" s="549"/>
      <c r="Z3" s="550" t="str">
        <f>IF(ISNUMBER('Krycí list - oblast podpory A'!Z6:AG6),'Krycí list - oblast podpory A'!Z6:AG6,"")</f>
        <v/>
      </c>
      <c r="AA3" s="551"/>
      <c r="AB3" s="551"/>
      <c r="AC3" s="551"/>
      <c r="AD3" s="551"/>
      <c r="AE3" s="551"/>
      <c r="AF3" s="551"/>
      <c r="AG3" s="552"/>
    </row>
    <row r="4" spans="1:33" ht="15" customHeight="1" x14ac:dyDescent="0.3"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"/>
      <c r="Y4" s="15"/>
      <c r="Z4" s="13"/>
      <c r="AA4" s="13"/>
      <c r="AB4" s="13"/>
      <c r="AC4" s="13"/>
      <c r="AD4" s="13"/>
      <c r="AE4" s="13"/>
      <c r="AF4" s="13"/>
      <c r="AG4" s="13"/>
    </row>
    <row r="5" spans="1:33" ht="15" customHeight="1" x14ac:dyDescent="0.3">
      <c r="A5" s="191">
        <v>2</v>
      </c>
      <c r="B5" s="212" t="s">
        <v>264</v>
      </c>
      <c r="C5" s="213"/>
      <c r="D5" s="213"/>
      <c r="E5" s="213"/>
      <c r="F5" s="213"/>
      <c r="G5" s="213"/>
      <c r="H5" s="213"/>
      <c r="S5" s="214"/>
      <c r="T5" s="162"/>
      <c r="U5" s="213"/>
      <c r="V5" s="213"/>
      <c r="W5" s="213"/>
      <c r="X5" s="215" t="s">
        <v>265</v>
      </c>
      <c r="Y5" s="216"/>
      <c r="Z5" s="12"/>
      <c r="AA5" s="12"/>
      <c r="AB5" s="217"/>
      <c r="AC5" s="218"/>
      <c r="AD5" s="211">
        <v>2</v>
      </c>
      <c r="AE5" s="219" t="s">
        <v>266</v>
      </c>
      <c r="AF5" s="218"/>
      <c r="AG5" s="211">
        <v>2</v>
      </c>
    </row>
    <row r="6" spans="1:33" ht="15" customHeight="1" x14ac:dyDescent="0.3">
      <c r="B6" s="212"/>
      <c r="C6" s="213"/>
      <c r="D6" s="213"/>
      <c r="E6" s="213"/>
      <c r="F6" s="213"/>
      <c r="G6" s="213"/>
      <c r="H6" s="213"/>
      <c r="S6" s="214"/>
      <c r="T6" s="162"/>
      <c r="U6" s="213"/>
      <c r="V6" s="213"/>
      <c r="W6" s="213"/>
      <c r="X6" s="214"/>
      <c r="Y6" s="162"/>
      <c r="Z6" s="213"/>
      <c r="AA6" s="213"/>
      <c r="AB6" s="213"/>
      <c r="AC6" s="220"/>
      <c r="AD6" s="220"/>
      <c r="AE6" s="219"/>
      <c r="AF6" s="220"/>
      <c r="AG6" s="220"/>
    </row>
    <row r="7" spans="1:33" ht="15" customHeight="1" x14ac:dyDescent="0.3">
      <c r="A7" s="191">
        <v>3</v>
      </c>
      <c r="B7" s="544" t="s">
        <v>267</v>
      </c>
      <c r="C7" s="545"/>
      <c r="D7" s="545"/>
      <c r="E7" s="545"/>
      <c r="F7" s="545"/>
      <c r="G7" s="545"/>
      <c r="H7" s="545"/>
      <c r="I7" s="545"/>
      <c r="J7" s="545"/>
      <c r="K7" s="545"/>
      <c r="L7" s="545"/>
      <c r="M7" s="545"/>
      <c r="N7" s="545"/>
      <c r="O7" s="545"/>
      <c r="P7" s="545"/>
      <c r="Q7" s="546" t="s">
        <v>313</v>
      </c>
      <c r="R7" s="546"/>
      <c r="S7" s="546"/>
      <c r="T7" s="546"/>
      <c r="U7" s="546"/>
      <c r="V7" s="546"/>
      <c r="W7" s="546"/>
      <c r="X7" s="546"/>
      <c r="Y7" s="546"/>
      <c r="Z7" s="546"/>
      <c r="AA7" s="546"/>
      <c r="AB7" s="546"/>
      <c r="AC7" s="546"/>
      <c r="AD7" s="546"/>
      <c r="AE7" s="546"/>
      <c r="AF7" s="546"/>
      <c r="AG7" s="547"/>
    </row>
    <row r="8" spans="1:33" ht="15" customHeight="1" x14ac:dyDescent="0.3">
      <c r="A8" s="191">
        <f t="shared" ref="A8:A24" si="0">1+A7</f>
        <v>4</v>
      </c>
      <c r="B8" s="93" t="s">
        <v>269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169"/>
      <c r="T8" s="221" t="s">
        <v>270</v>
      </c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2"/>
    </row>
    <row r="9" spans="1:33" ht="15" customHeight="1" x14ac:dyDescent="0.3">
      <c r="A9" s="191">
        <f t="shared" si="0"/>
        <v>5</v>
      </c>
      <c r="B9" s="93" t="s">
        <v>271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169" t="s">
        <v>4</v>
      </c>
      <c r="T9" s="221" t="s">
        <v>272</v>
      </c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2"/>
    </row>
    <row r="10" spans="1:33" ht="15" customHeight="1" x14ac:dyDescent="0.3">
      <c r="A10" s="191">
        <f t="shared" si="0"/>
        <v>6</v>
      </c>
      <c r="B10" s="93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169"/>
      <c r="T10" s="221" t="s">
        <v>273</v>
      </c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2"/>
    </row>
    <row r="11" spans="1:33" ht="15" customHeight="1" x14ac:dyDescent="0.3">
      <c r="A11" s="191">
        <f t="shared" si="0"/>
        <v>7</v>
      </c>
      <c r="B11" s="55"/>
      <c r="C11" s="222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169"/>
      <c r="T11" s="221" t="s">
        <v>274</v>
      </c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2"/>
    </row>
    <row r="12" spans="1:33" ht="15" customHeight="1" x14ac:dyDescent="0.3">
      <c r="A12" s="191">
        <f t="shared" si="0"/>
        <v>8</v>
      </c>
      <c r="B12" s="536" t="s">
        <v>275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  <c r="M12" s="489"/>
      <c r="N12" s="489"/>
      <c r="O12" s="486" t="s">
        <v>314</v>
      </c>
      <c r="P12" s="486"/>
      <c r="Q12" s="486"/>
      <c r="R12" s="486"/>
      <c r="S12" s="486"/>
      <c r="T12" s="486"/>
      <c r="U12" s="486"/>
      <c r="V12" s="486"/>
      <c r="W12" s="486"/>
      <c r="X12" s="486"/>
      <c r="Y12" s="486"/>
      <c r="Z12" s="486"/>
      <c r="AA12" s="486"/>
      <c r="AB12" s="486"/>
      <c r="AC12" s="486"/>
      <c r="AD12" s="486"/>
      <c r="AE12" s="486"/>
      <c r="AF12" s="486"/>
      <c r="AG12" s="494"/>
    </row>
    <row r="13" spans="1:33" ht="15" customHeight="1" x14ac:dyDescent="0.3">
      <c r="A13" s="191">
        <f t="shared" si="0"/>
        <v>9</v>
      </c>
      <c r="B13" s="223" t="s">
        <v>277</v>
      </c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5"/>
      <c r="P13" s="225"/>
      <c r="Q13" s="225"/>
      <c r="R13" s="225"/>
      <c r="S13" s="225"/>
      <c r="T13" s="225"/>
      <c r="U13" s="225"/>
      <c r="V13" s="225"/>
      <c r="W13" s="225"/>
      <c r="X13" s="225"/>
      <c r="Y13" s="225"/>
      <c r="Z13" s="538" t="s">
        <v>278</v>
      </c>
      <c r="AA13" s="490"/>
      <c r="AB13" s="490"/>
      <c r="AC13" s="490"/>
      <c r="AD13" s="490"/>
      <c r="AE13" s="490"/>
      <c r="AF13" s="490"/>
      <c r="AG13" s="491"/>
    </row>
    <row r="14" spans="1:33" ht="15" customHeight="1" x14ac:dyDescent="0.3">
      <c r="A14" s="191">
        <f t="shared" si="0"/>
        <v>10</v>
      </c>
      <c r="B14" s="536" t="s">
        <v>279</v>
      </c>
      <c r="C14" s="489"/>
      <c r="D14" s="489"/>
      <c r="E14" s="489"/>
      <c r="F14" s="489"/>
      <c r="G14" s="489"/>
      <c r="H14" s="489"/>
      <c r="I14" s="489"/>
      <c r="J14" s="489"/>
      <c r="K14" s="489"/>
      <c r="L14" s="489"/>
      <c r="M14" s="489"/>
      <c r="N14" s="489"/>
      <c r="O14" s="489"/>
      <c r="P14" s="489"/>
      <c r="Q14" s="489"/>
      <c r="R14" s="489"/>
      <c r="S14" s="489"/>
      <c r="T14" s="489"/>
      <c r="U14" s="489"/>
      <c r="V14" s="489"/>
      <c r="W14" s="489"/>
      <c r="X14" s="489"/>
      <c r="Y14" s="489"/>
      <c r="Z14" s="538">
        <v>46.7</v>
      </c>
      <c r="AA14" s="490"/>
      <c r="AB14" s="490"/>
      <c r="AC14" s="490"/>
      <c r="AD14" s="161" t="s">
        <v>85</v>
      </c>
      <c r="AE14" s="40"/>
      <c r="AF14" s="40"/>
      <c r="AG14" s="42"/>
    </row>
    <row r="15" spans="1:33" ht="15" customHeight="1" x14ac:dyDescent="0.3">
      <c r="A15" s="191">
        <f t="shared" si="0"/>
        <v>11</v>
      </c>
      <c r="B15" s="536" t="s">
        <v>280</v>
      </c>
      <c r="C15" s="489"/>
      <c r="D15" s="489"/>
      <c r="E15" s="489"/>
      <c r="F15" s="489"/>
      <c r="G15" s="489"/>
      <c r="H15" s="489"/>
      <c r="I15" s="489"/>
      <c r="J15" s="489"/>
      <c r="K15" s="489"/>
      <c r="L15" s="489"/>
      <c r="M15" s="489"/>
      <c r="N15" s="489"/>
      <c r="O15" s="489"/>
      <c r="P15" s="489"/>
      <c r="Q15" s="489"/>
      <c r="R15" s="489"/>
      <c r="S15" s="489"/>
      <c r="T15" s="489"/>
      <c r="U15" s="489"/>
      <c r="V15" s="489"/>
      <c r="W15" s="489"/>
      <c r="X15" s="489"/>
      <c r="Y15" s="537"/>
      <c r="Z15" s="538">
        <v>0.14000000000000001</v>
      </c>
      <c r="AA15" s="490"/>
      <c r="AB15" s="490"/>
      <c r="AC15" s="490"/>
      <c r="AD15" s="161" t="s">
        <v>80</v>
      </c>
      <c r="AE15" s="40"/>
      <c r="AF15" s="40"/>
      <c r="AG15" s="42"/>
    </row>
    <row r="16" spans="1:33" ht="15" customHeight="1" x14ac:dyDescent="0.3">
      <c r="A16" s="191">
        <f t="shared" si="0"/>
        <v>12</v>
      </c>
      <c r="B16" s="526" t="s">
        <v>281</v>
      </c>
      <c r="C16" s="529" t="s">
        <v>282</v>
      </c>
      <c r="D16" s="349"/>
      <c r="E16" s="349"/>
      <c r="F16" s="349"/>
      <c r="G16" s="349"/>
      <c r="H16" s="349"/>
      <c r="I16" s="349"/>
      <c r="J16" s="349"/>
      <c r="K16" s="349"/>
      <c r="L16" s="349"/>
      <c r="M16" s="350"/>
      <c r="N16" s="350"/>
      <c r="O16" s="350"/>
      <c r="P16" s="350"/>
      <c r="Q16" s="350"/>
      <c r="R16" s="350"/>
      <c r="S16" s="350"/>
      <c r="T16" s="350"/>
      <c r="U16" s="350"/>
      <c r="V16" s="350"/>
      <c r="W16" s="350"/>
      <c r="X16" s="350"/>
      <c r="Y16" s="351"/>
      <c r="Z16" s="530" t="s">
        <v>107</v>
      </c>
      <c r="AA16" s="531"/>
      <c r="AB16" s="531"/>
      <c r="AC16" s="532"/>
      <c r="AD16" s="533"/>
      <c r="AE16" s="534"/>
      <c r="AF16" s="534"/>
      <c r="AG16" s="535"/>
    </row>
    <row r="17" spans="1:33" ht="15" customHeight="1" x14ac:dyDescent="0.3">
      <c r="A17" s="191">
        <f t="shared" si="0"/>
        <v>13</v>
      </c>
      <c r="B17" s="527"/>
      <c r="C17" s="536" t="s">
        <v>283</v>
      </c>
      <c r="D17" s="489"/>
      <c r="E17" s="489"/>
      <c r="F17" s="489"/>
      <c r="G17" s="489"/>
      <c r="H17" s="489"/>
      <c r="I17" s="489"/>
      <c r="J17" s="489"/>
      <c r="K17" s="489"/>
      <c r="L17" s="489"/>
      <c r="M17" s="489"/>
      <c r="N17" s="489"/>
      <c r="O17" s="489"/>
      <c r="P17" s="489"/>
      <c r="Q17" s="489"/>
      <c r="R17" s="489"/>
      <c r="S17" s="489"/>
      <c r="T17" s="489"/>
      <c r="U17" s="489"/>
      <c r="V17" s="489"/>
      <c r="W17" s="489"/>
      <c r="X17" s="489"/>
      <c r="Y17" s="537"/>
      <c r="Z17" s="538">
        <v>40</v>
      </c>
      <c r="AA17" s="490"/>
      <c r="AB17" s="490"/>
      <c r="AC17" s="490"/>
      <c r="AD17" s="161" t="s">
        <v>284</v>
      </c>
      <c r="AE17" s="40"/>
      <c r="AF17" s="40"/>
      <c r="AG17" s="42"/>
    </row>
    <row r="18" spans="1:33" ht="15" customHeight="1" x14ac:dyDescent="0.3">
      <c r="A18" s="191">
        <f t="shared" si="0"/>
        <v>14</v>
      </c>
      <c r="B18" s="528"/>
      <c r="C18" s="539" t="s">
        <v>285</v>
      </c>
      <c r="D18" s="329"/>
      <c r="E18" s="329"/>
      <c r="F18" s="329"/>
      <c r="G18" s="329"/>
      <c r="H18" s="329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9"/>
      <c r="V18" s="329"/>
      <c r="W18" s="329"/>
      <c r="X18" s="329"/>
      <c r="Y18" s="540"/>
      <c r="Z18" s="541">
        <v>3.6999999999999998E-2</v>
      </c>
      <c r="AA18" s="542"/>
      <c r="AB18" s="542"/>
      <c r="AC18" s="542"/>
      <c r="AD18" s="26" t="s">
        <v>286</v>
      </c>
      <c r="AE18" s="75"/>
      <c r="AF18" s="75"/>
      <c r="AG18" s="76"/>
    </row>
    <row r="19" spans="1:33" ht="15" customHeight="1" x14ac:dyDescent="0.3">
      <c r="A19" s="191">
        <f t="shared" si="0"/>
        <v>15</v>
      </c>
      <c r="B19" s="526" t="s">
        <v>287</v>
      </c>
      <c r="C19" s="529" t="s">
        <v>282</v>
      </c>
      <c r="D19" s="349"/>
      <c r="E19" s="349"/>
      <c r="F19" s="349"/>
      <c r="G19" s="349"/>
      <c r="H19" s="349"/>
      <c r="I19" s="349"/>
      <c r="J19" s="349"/>
      <c r="K19" s="349"/>
      <c r="L19" s="349"/>
      <c r="M19" s="350"/>
      <c r="N19" s="350"/>
      <c r="O19" s="350"/>
      <c r="P19" s="350"/>
      <c r="Q19" s="350"/>
      <c r="R19" s="350"/>
      <c r="S19" s="350"/>
      <c r="T19" s="350"/>
      <c r="U19" s="350"/>
      <c r="V19" s="350"/>
      <c r="W19" s="350"/>
      <c r="X19" s="350"/>
      <c r="Y19" s="351"/>
      <c r="Z19" s="530" t="s">
        <v>107</v>
      </c>
      <c r="AA19" s="531"/>
      <c r="AB19" s="531"/>
      <c r="AC19" s="532"/>
      <c r="AD19" s="533"/>
      <c r="AE19" s="534"/>
      <c r="AF19" s="534"/>
      <c r="AG19" s="535"/>
    </row>
    <row r="20" spans="1:33" ht="15" customHeight="1" x14ac:dyDescent="0.3">
      <c r="A20" s="191">
        <f t="shared" si="0"/>
        <v>16</v>
      </c>
      <c r="B20" s="527"/>
      <c r="C20" s="536" t="s">
        <v>283</v>
      </c>
      <c r="D20" s="489"/>
      <c r="E20" s="489"/>
      <c r="F20" s="489"/>
      <c r="G20" s="489"/>
      <c r="H20" s="489"/>
      <c r="I20" s="489"/>
      <c r="J20" s="489"/>
      <c r="K20" s="489"/>
      <c r="L20" s="489"/>
      <c r="M20" s="489"/>
      <c r="N20" s="489"/>
      <c r="O20" s="489"/>
      <c r="P20" s="489"/>
      <c r="Q20" s="489"/>
      <c r="R20" s="489"/>
      <c r="S20" s="489"/>
      <c r="T20" s="489"/>
      <c r="U20" s="489"/>
      <c r="V20" s="489"/>
      <c r="W20" s="489"/>
      <c r="X20" s="489"/>
      <c r="Y20" s="537"/>
      <c r="Z20" s="538">
        <v>140</v>
      </c>
      <c r="AA20" s="490"/>
      <c r="AB20" s="490"/>
      <c r="AC20" s="490"/>
      <c r="AD20" s="161" t="s">
        <v>284</v>
      </c>
      <c r="AE20" s="40"/>
      <c r="AF20" s="40"/>
      <c r="AG20" s="42"/>
    </row>
    <row r="21" spans="1:33" ht="15" customHeight="1" x14ac:dyDescent="0.3">
      <c r="A21" s="191">
        <f t="shared" si="0"/>
        <v>17</v>
      </c>
      <c r="B21" s="528"/>
      <c r="C21" s="539" t="s">
        <v>285</v>
      </c>
      <c r="D21" s="329"/>
      <c r="E21" s="329"/>
      <c r="F21" s="329"/>
      <c r="G21" s="329"/>
      <c r="H21" s="329"/>
      <c r="I21" s="329"/>
      <c r="J21" s="329"/>
      <c r="K21" s="329"/>
      <c r="L21" s="329"/>
      <c r="M21" s="329"/>
      <c r="N21" s="329"/>
      <c r="O21" s="329"/>
      <c r="P21" s="329"/>
      <c r="Q21" s="329"/>
      <c r="R21" s="329"/>
      <c r="S21" s="329"/>
      <c r="T21" s="329"/>
      <c r="U21" s="329"/>
      <c r="V21" s="329"/>
      <c r="W21" s="329"/>
      <c r="X21" s="329"/>
      <c r="Y21" s="540"/>
      <c r="Z21" s="541">
        <v>3.5000000000000003E-2</v>
      </c>
      <c r="AA21" s="542"/>
      <c r="AB21" s="542"/>
      <c r="AC21" s="542"/>
      <c r="AD21" s="26" t="s">
        <v>286</v>
      </c>
      <c r="AE21" s="75"/>
      <c r="AF21" s="75"/>
      <c r="AG21" s="76"/>
    </row>
    <row r="22" spans="1:33" ht="15" customHeight="1" x14ac:dyDescent="0.3">
      <c r="A22" s="191">
        <f t="shared" si="0"/>
        <v>18</v>
      </c>
      <c r="B22" s="526" t="s">
        <v>288</v>
      </c>
      <c r="C22" s="529" t="s">
        <v>282</v>
      </c>
      <c r="D22" s="349"/>
      <c r="E22" s="349"/>
      <c r="F22" s="349"/>
      <c r="G22" s="349"/>
      <c r="H22" s="349"/>
      <c r="I22" s="349"/>
      <c r="J22" s="349"/>
      <c r="K22" s="349"/>
      <c r="L22" s="349"/>
      <c r="M22" s="350"/>
      <c r="N22" s="350"/>
      <c r="O22" s="350"/>
      <c r="P22" s="350"/>
      <c r="Q22" s="350"/>
      <c r="R22" s="350"/>
      <c r="S22" s="350"/>
      <c r="T22" s="350"/>
      <c r="U22" s="350"/>
      <c r="V22" s="350"/>
      <c r="W22" s="350"/>
      <c r="X22" s="350"/>
      <c r="Y22" s="351"/>
      <c r="Z22" s="530" t="s">
        <v>107</v>
      </c>
      <c r="AA22" s="531"/>
      <c r="AB22" s="531"/>
      <c r="AC22" s="532"/>
      <c r="AD22" s="533"/>
      <c r="AE22" s="534"/>
      <c r="AF22" s="534"/>
      <c r="AG22" s="535"/>
    </row>
    <row r="23" spans="1:33" ht="15" customHeight="1" x14ac:dyDescent="0.3">
      <c r="A23" s="191">
        <f t="shared" si="0"/>
        <v>19</v>
      </c>
      <c r="B23" s="527"/>
      <c r="C23" s="536" t="s">
        <v>283</v>
      </c>
      <c r="D23" s="489"/>
      <c r="E23" s="489"/>
      <c r="F23" s="489"/>
      <c r="G23" s="489"/>
      <c r="H23" s="489"/>
      <c r="I23" s="489"/>
      <c r="J23" s="489"/>
      <c r="K23" s="489"/>
      <c r="L23" s="489"/>
      <c r="M23" s="489"/>
      <c r="N23" s="489"/>
      <c r="O23" s="489"/>
      <c r="P23" s="489"/>
      <c r="Q23" s="489"/>
      <c r="R23" s="489"/>
      <c r="S23" s="489"/>
      <c r="T23" s="489"/>
      <c r="U23" s="489"/>
      <c r="V23" s="489"/>
      <c r="W23" s="489"/>
      <c r="X23" s="489"/>
      <c r="Y23" s="537"/>
      <c r="Z23" s="538">
        <v>140</v>
      </c>
      <c r="AA23" s="490"/>
      <c r="AB23" s="490"/>
      <c r="AC23" s="490"/>
      <c r="AD23" s="161" t="s">
        <v>284</v>
      </c>
      <c r="AE23" s="40"/>
      <c r="AF23" s="40"/>
      <c r="AG23" s="42"/>
    </row>
    <row r="24" spans="1:33" ht="15" customHeight="1" x14ac:dyDescent="0.3">
      <c r="A24" s="191">
        <f t="shared" si="0"/>
        <v>20</v>
      </c>
      <c r="B24" s="528"/>
      <c r="C24" s="539" t="s">
        <v>285</v>
      </c>
      <c r="D24" s="329"/>
      <c r="E24" s="329"/>
      <c r="F24" s="329"/>
      <c r="G24" s="329"/>
      <c r="H24" s="329"/>
      <c r="I24" s="329"/>
      <c r="J24" s="329"/>
      <c r="K24" s="329"/>
      <c r="L24" s="329"/>
      <c r="M24" s="329"/>
      <c r="N24" s="329"/>
      <c r="O24" s="329"/>
      <c r="P24" s="329"/>
      <c r="Q24" s="329"/>
      <c r="R24" s="329"/>
      <c r="S24" s="329"/>
      <c r="T24" s="329"/>
      <c r="U24" s="329"/>
      <c r="V24" s="329"/>
      <c r="W24" s="329"/>
      <c r="X24" s="329"/>
      <c r="Y24" s="540"/>
      <c r="Z24" s="541">
        <v>3.5000000000000003E-2</v>
      </c>
      <c r="AA24" s="542"/>
      <c r="AB24" s="542"/>
      <c r="AC24" s="542"/>
      <c r="AD24" s="26" t="s">
        <v>286</v>
      </c>
      <c r="AE24" s="75"/>
      <c r="AF24" s="75"/>
      <c r="AG24" s="76"/>
    </row>
    <row r="25" spans="1:33" ht="15" customHeight="1" x14ac:dyDescent="0.3">
      <c r="B25" s="226"/>
      <c r="C25" s="213"/>
      <c r="D25" s="213"/>
      <c r="E25" s="213"/>
      <c r="F25" s="213"/>
      <c r="G25" s="213"/>
      <c r="H25" s="213"/>
      <c r="S25" s="214"/>
      <c r="T25" s="162"/>
      <c r="U25" s="213"/>
      <c r="V25" s="213"/>
      <c r="W25" s="213"/>
      <c r="X25" s="214"/>
      <c r="Y25" s="162"/>
      <c r="Z25" s="213"/>
      <c r="AA25" s="213"/>
      <c r="AB25" s="213"/>
      <c r="AC25" s="220"/>
      <c r="AD25" s="220"/>
      <c r="AE25" s="219"/>
      <c r="AF25" s="220"/>
      <c r="AG25" s="220"/>
    </row>
    <row r="26" spans="1:33" ht="15" customHeight="1" x14ac:dyDescent="0.3">
      <c r="A26" s="191">
        <f>1+A24</f>
        <v>21</v>
      </c>
      <c r="B26" s="544" t="s">
        <v>267</v>
      </c>
      <c r="C26" s="545"/>
      <c r="D26" s="545"/>
      <c r="E26" s="545"/>
      <c r="F26" s="545"/>
      <c r="G26" s="545"/>
      <c r="H26" s="545"/>
      <c r="I26" s="545"/>
      <c r="J26" s="545"/>
      <c r="K26" s="545"/>
      <c r="L26" s="545"/>
      <c r="M26" s="545"/>
      <c r="N26" s="545"/>
      <c r="O26" s="545"/>
      <c r="P26" s="545"/>
      <c r="Q26" s="546" t="s">
        <v>315</v>
      </c>
      <c r="R26" s="546"/>
      <c r="S26" s="546"/>
      <c r="T26" s="546"/>
      <c r="U26" s="546"/>
      <c r="V26" s="546"/>
      <c r="W26" s="546"/>
      <c r="X26" s="546"/>
      <c r="Y26" s="546"/>
      <c r="Z26" s="546"/>
      <c r="AA26" s="546"/>
      <c r="AB26" s="546"/>
      <c r="AC26" s="546"/>
      <c r="AD26" s="546"/>
      <c r="AE26" s="546"/>
      <c r="AF26" s="546"/>
      <c r="AG26" s="547"/>
    </row>
    <row r="27" spans="1:33" ht="15" customHeight="1" x14ac:dyDescent="0.3">
      <c r="A27" s="191">
        <f t="shared" ref="A27:A43" si="1">1+A26</f>
        <v>22</v>
      </c>
      <c r="B27" s="93" t="s">
        <v>269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169"/>
      <c r="T27" s="221" t="s">
        <v>270</v>
      </c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2"/>
    </row>
    <row r="28" spans="1:33" ht="15" customHeight="1" x14ac:dyDescent="0.3">
      <c r="A28" s="191">
        <f t="shared" si="1"/>
        <v>23</v>
      </c>
      <c r="B28" s="93" t="s">
        <v>271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169"/>
      <c r="T28" s="221" t="s">
        <v>272</v>
      </c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2"/>
    </row>
    <row r="29" spans="1:33" ht="15" customHeight="1" x14ac:dyDescent="0.3">
      <c r="A29" s="191">
        <f t="shared" si="1"/>
        <v>24</v>
      </c>
      <c r="B29" s="93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169"/>
      <c r="T29" s="221" t="s">
        <v>273</v>
      </c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2"/>
    </row>
    <row r="30" spans="1:33" ht="15" customHeight="1" x14ac:dyDescent="0.3">
      <c r="A30" s="191">
        <f t="shared" si="1"/>
        <v>25</v>
      </c>
      <c r="B30" s="55"/>
      <c r="C30" s="22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169" t="s">
        <v>4</v>
      </c>
      <c r="T30" s="221" t="s">
        <v>274</v>
      </c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2"/>
    </row>
    <row r="31" spans="1:33" ht="15" customHeight="1" x14ac:dyDescent="0.3">
      <c r="A31" s="191">
        <f t="shared" si="1"/>
        <v>26</v>
      </c>
      <c r="B31" s="536" t="s">
        <v>275</v>
      </c>
      <c r="C31" s="489"/>
      <c r="D31" s="489"/>
      <c r="E31" s="489"/>
      <c r="F31" s="489"/>
      <c r="G31" s="489"/>
      <c r="H31" s="489"/>
      <c r="I31" s="489"/>
      <c r="J31" s="489"/>
      <c r="K31" s="489"/>
      <c r="L31" s="489"/>
      <c r="M31" s="489"/>
      <c r="N31" s="489"/>
      <c r="O31" s="486" t="s">
        <v>314</v>
      </c>
      <c r="P31" s="486"/>
      <c r="Q31" s="486"/>
      <c r="R31" s="486"/>
      <c r="S31" s="486"/>
      <c r="T31" s="486"/>
      <c r="U31" s="486"/>
      <c r="V31" s="486"/>
      <c r="W31" s="486"/>
      <c r="X31" s="486"/>
      <c r="Y31" s="486"/>
      <c r="Z31" s="486"/>
      <c r="AA31" s="486"/>
      <c r="AB31" s="486"/>
      <c r="AC31" s="486"/>
      <c r="AD31" s="486"/>
      <c r="AE31" s="486"/>
      <c r="AF31" s="486"/>
      <c r="AG31" s="494"/>
    </row>
    <row r="32" spans="1:33" ht="15" customHeight="1" x14ac:dyDescent="0.3">
      <c r="A32" s="191">
        <f t="shared" si="1"/>
        <v>27</v>
      </c>
      <c r="B32" s="223" t="s">
        <v>277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5"/>
      <c r="P32" s="225"/>
      <c r="Q32" s="225"/>
      <c r="R32" s="225"/>
      <c r="S32" s="225"/>
      <c r="T32" s="225"/>
      <c r="U32" s="225"/>
      <c r="V32" s="225"/>
      <c r="W32" s="225"/>
      <c r="X32" s="225"/>
      <c r="Y32" s="225"/>
      <c r="Z32" s="538" t="s">
        <v>278</v>
      </c>
      <c r="AA32" s="490"/>
      <c r="AB32" s="490"/>
      <c r="AC32" s="490"/>
      <c r="AD32" s="490"/>
      <c r="AE32" s="490"/>
      <c r="AF32" s="490"/>
      <c r="AG32" s="491"/>
    </row>
    <row r="33" spans="1:33" ht="15" customHeight="1" x14ac:dyDescent="0.3">
      <c r="A33" s="191">
        <f t="shared" si="1"/>
        <v>28</v>
      </c>
      <c r="B33" s="536" t="s">
        <v>279</v>
      </c>
      <c r="C33" s="489"/>
      <c r="D33" s="489"/>
      <c r="E33" s="489"/>
      <c r="F33" s="489"/>
      <c r="G33" s="489"/>
      <c r="H33" s="489"/>
      <c r="I33" s="489"/>
      <c r="J33" s="489"/>
      <c r="K33" s="489"/>
      <c r="L33" s="489"/>
      <c r="M33" s="489"/>
      <c r="N33" s="489"/>
      <c r="O33" s="489"/>
      <c r="P33" s="489"/>
      <c r="Q33" s="489"/>
      <c r="R33" s="489"/>
      <c r="S33" s="489"/>
      <c r="T33" s="489"/>
      <c r="U33" s="489"/>
      <c r="V33" s="489"/>
      <c r="W33" s="489"/>
      <c r="X33" s="489"/>
      <c r="Y33" s="489"/>
      <c r="Z33" s="538">
        <v>51.1</v>
      </c>
      <c r="AA33" s="490"/>
      <c r="AB33" s="490"/>
      <c r="AC33" s="490"/>
      <c r="AD33" s="161" t="s">
        <v>85</v>
      </c>
      <c r="AE33" s="40"/>
      <c r="AF33" s="40"/>
      <c r="AG33" s="42"/>
    </row>
    <row r="34" spans="1:33" ht="15" customHeight="1" x14ac:dyDescent="0.3">
      <c r="A34" s="191">
        <f t="shared" si="1"/>
        <v>29</v>
      </c>
      <c r="B34" s="536" t="s">
        <v>280</v>
      </c>
      <c r="C34" s="489"/>
      <c r="D34" s="489"/>
      <c r="E34" s="489"/>
      <c r="F34" s="489"/>
      <c r="G34" s="489"/>
      <c r="H34" s="489"/>
      <c r="I34" s="489"/>
      <c r="J34" s="489"/>
      <c r="K34" s="489"/>
      <c r="L34" s="489"/>
      <c r="M34" s="489"/>
      <c r="N34" s="489"/>
      <c r="O34" s="489"/>
      <c r="P34" s="489"/>
      <c r="Q34" s="489"/>
      <c r="R34" s="489"/>
      <c r="S34" s="489"/>
      <c r="T34" s="489"/>
      <c r="U34" s="489"/>
      <c r="V34" s="489"/>
      <c r="W34" s="489"/>
      <c r="X34" s="489"/>
      <c r="Y34" s="537"/>
      <c r="Z34" s="538">
        <v>0.14000000000000001</v>
      </c>
      <c r="AA34" s="490"/>
      <c r="AB34" s="490"/>
      <c r="AC34" s="490"/>
      <c r="AD34" s="161" t="s">
        <v>80</v>
      </c>
      <c r="AE34" s="40"/>
      <c r="AF34" s="40"/>
      <c r="AG34" s="42"/>
    </row>
    <row r="35" spans="1:33" ht="15" customHeight="1" x14ac:dyDescent="0.3">
      <c r="A35" s="191">
        <f t="shared" si="1"/>
        <v>30</v>
      </c>
      <c r="B35" s="526" t="s">
        <v>281</v>
      </c>
      <c r="C35" s="529" t="s">
        <v>282</v>
      </c>
      <c r="D35" s="349"/>
      <c r="E35" s="349"/>
      <c r="F35" s="349"/>
      <c r="G35" s="349"/>
      <c r="H35" s="349"/>
      <c r="I35" s="349"/>
      <c r="J35" s="349"/>
      <c r="K35" s="349"/>
      <c r="L35" s="349"/>
      <c r="M35" s="350"/>
      <c r="N35" s="350"/>
      <c r="O35" s="350"/>
      <c r="P35" s="350"/>
      <c r="Q35" s="350"/>
      <c r="R35" s="350"/>
      <c r="S35" s="350"/>
      <c r="T35" s="350"/>
      <c r="U35" s="350"/>
      <c r="V35" s="350"/>
      <c r="W35" s="350"/>
      <c r="X35" s="350"/>
      <c r="Y35" s="351"/>
      <c r="Z35" s="530" t="s">
        <v>107</v>
      </c>
      <c r="AA35" s="531"/>
      <c r="AB35" s="531"/>
      <c r="AC35" s="532"/>
      <c r="AD35" s="533"/>
      <c r="AE35" s="534"/>
      <c r="AF35" s="534"/>
      <c r="AG35" s="535"/>
    </row>
    <row r="36" spans="1:33" ht="15" customHeight="1" x14ac:dyDescent="0.3">
      <c r="A36" s="191">
        <f t="shared" si="1"/>
        <v>31</v>
      </c>
      <c r="B36" s="527"/>
      <c r="C36" s="536" t="s">
        <v>283</v>
      </c>
      <c r="D36" s="489"/>
      <c r="E36" s="489"/>
      <c r="F36" s="489"/>
      <c r="G36" s="489"/>
      <c r="H36" s="489"/>
      <c r="I36" s="489"/>
      <c r="J36" s="489"/>
      <c r="K36" s="489"/>
      <c r="L36" s="489"/>
      <c r="M36" s="489"/>
      <c r="N36" s="489"/>
      <c r="O36" s="489"/>
      <c r="P36" s="489"/>
      <c r="Q36" s="489"/>
      <c r="R36" s="489"/>
      <c r="S36" s="489"/>
      <c r="T36" s="489"/>
      <c r="U36" s="489"/>
      <c r="V36" s="489"/>
      <c r="W36" s="489"/>
      <c r="X36" s="489"/>
      <c r="Y36" s="537"/>
      <c r="Z36" s="538">
        <v>40</v>
      </c>
      <c r="AA36" s="490"/>
      <c r="AB36" s="490"/>
      <c r="AC36" s="490"/>
      <c r="AD36" s="161" t="s">
        <v>284</v>
      </c>
      <c r="AE36" s="40"/>
      <c r="AF36" s="40"/>
      <c r="AG36" s="42"/>
    </row>
    <row r="37" spans="1:33" ht="15" customHeight="1" x14ac:dyDescent="0.3">
      <c r="A37" s="191">
        <f t="shared" si="1"/>
        <v>32</v>
      </c>
      <c r="B37" s="528"/>
      <c r="C37" s="539" t="s">
        <v>285</v>
      </c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  <c r="R37" s="329"/>
      <c r="S37" s="329"/>
      <c r="T37" s="329"/>
      <c r="U37" s="329"/>
      <c r="V37" s="329"/>
      <c r="W37" s="329"/>
      <c r="X37" s="329"/>
      <c r="Y37" s="540"/>
      <c r="Z37" s="541">
        <v>3.6999999999999998E-2</v>
      </c>
      <c r="AA37" s="542"/>
      <c r="AB37" s="542"/>
      <c r="AC37" s="542"/>
      <c r="AD37" s="26" t="s">
        <v>286</v>
      </c>
      <c r="AE37" s="75"/>
      <c r="AF37" s="75"/>
      <c r="AG37" s="76"/>
    </row>
    <row r="38" spans="1:33" ht="15" customHeight="1" x14ac:dyDescent="0.3">
      <c r="A38" s="191">
        <f t="shared" si="1"/>
        <v>33</v>
      </c>
      <c r="B38" s="526" t="s">
        <v>287</v>
      </c>
      <c r="C38" s="529" t="s">
        <v>282</v>
      </c>
      <c r="D38" s="349"/>
      <c r="E38" s="349"/>
      <c r="F38" s="349"/>
      <c r="G38" s="349"/>
      <c r="H38" s="349"/>
      <c r="I38" s="349"/>
      <c r="J38" s="349"/>
      <c r="K38" s="349"/>
      <c r="L38" s="349"/>
      <c r="M38" s="350"/>
      <c r="N38" s="350"/>
      <c r="O38" s="350"/>
      <c r="P38" s="350"/>
      <c r="Q38" s="350"/>
      <c r="R38" s="350"/>
      <c r="S38" s="350"/>
      <c r="T38" s="350"/>
      <c r="U38" s="350"/>
      <c r="V38" s="350"/>
      <c r="W38" s="350"/>
      <c r="X38" s="350"/>
      <c r="Y38" s="351"/>
      <c r="Z38" s="530" t="s">
        <v>107</v>
      </c>
      <c r="AA38" s="531"/>
      <c r="AB38" s="531"/>
      <c r="AC38" s="532"/>
      <c r="AD38" s="533"/>
      <c r="AE38" s="534"/>
      <c r="AF38" s="534"/>
      <c r="AG38" s="535"/>
    </row>
    <row r="39" spans="1:33" ht="15" customHeight="1" x14ac:dyDescent="0.3">
      <c r="A39" s="191">
        <f t="shared" si="1"/>
        <v>34</v>
      </c>
      <c r="B39" s="527"/>
      <c r="C39" s="536" t="s">
        <v>283</v>
      </c>
      <c r="D39" s="489"/>
      <c r="E39" s="489"/>
      <c r="F39" s="489"/>
      <c r="G39" s="489"/>
      <c r="H39" s="489"/>
      <c r="I39" s="489"/>
      <c r="J39" s="489"/>
      <c r="K39" s="489"/>
      <c r="L39" s="489"/>
      <c r="M39" s="489"/>
      <c r="N39" s="489"/>
      <c r="O39" s="489"/>
      <c r="P39" s="489"/>
      <c r="Q39" s="489"/>
      <c r="R39" s="489"/>
      <c r="S39" s="489"/>
      <c r="T39" s="489"/>
      <c r="U39" s="489"/>
      <c r="V39" s="489"/>
      <c r="W39" s="489"/>
      <c r="X39" s="489"/>
      <c r="Y39" s="537"/>
      <c r="Z39" s="538">
        <v>140</v>
      </c>
      <c r="AA39" s="490"/>
      <c r="AB39" s="490"/>
      <c r="AC39" s="490"/>
      <c r="AD39" s="161" t="s">
        <v>284</v>
      </c>
      <c r="AE39" s="40"/>
      <c r="AF39" s="40"/>
      <c r="AG39" s="42"/>
    </row>
    <row r="40" spans="1:33" ht="15" customHeight="1" x14ac:dyDescent="0.3">
      <c r="A40" s="191">
        <f t="shared" si="1"/>
        <v>35</v>
      </c>
      <c r="B40" s="528"/>
      <c r="C40" s="539" t="s">
        <v>285</v>
      </c>
      <c r="D40" s="329"/>
      <c r="E40" s="329"/>
      <c r="F40" s="329"/>
      <c r="G40" s="329"/>
      <c r="H40" s="329"/>
      <c r="I40" s="329"/>
      <c r="J40" s="329"/>
      <c r="K40" s="329"/>
      <c r="L40" s="329"/>
      <c r="M40" s="329"/>
      <c r="N40" s="329"/>
      <c r="O40" s="329"/>
      <c r="P40" s="329"/>
      <c r="Q40" s="329"/>
      <c r="R40" s="329"/>
      <c r="S40" s="329"/>
      <c r="T40" s="329"/>
      <c r="U40" s="329"/>
      <c r="V40" s="329"/>
      <c r="W40" s="329"/>
      <c r="X40" s="329"/>
      <c r="Y40" s="540"/>
      <c r="Z40" s="541">
        <v>3.5000000000000003E-2</v>
      </c>
      <c r="AA40" s="542"/>
      <c r="AB40" s="542"/>
      <c r="AC40" s="542"/>
      <c r="AD40" s="26" t="s">
        <v>286</v>
      </c>
      <c r="AE40" s="75"/>
      <c r="AF40" s="75"/>
      <c r="AG40" s="76"/>
    </row>
    <row r="41" spans="1:33" ht="15" customHeight="1" x14ac:dyDescent="0.3">
      <c r="A41" s="191">
        <f t="shared" si="1"/>
        <v>36</v>
      </c>
      <c r="B41" s="526" t="s">
        <v>288</v>
      </c>
      <c r="C41" s="529" t="s">
        <v>282</v>
      </c>
      <c r="D41" s="349"/>
      <c r="E41" s="349"/>
      <c r="F41" s="349"/>
      <c r="G41" s="349"/>
      <c r="H41" s="349"/>
      <c r="I41" s="349"/>
      <c r="J41" s="349"/>
      <c r="K41" s="349"/>
      <c r="L41" s="349"/>
      <c r="M41" s="350"/>
      <c r="N41" s="350"/>
      <c r="O41" s="350"/>
      <c r="P41" s="350"/>
      <c r="Q41" s="350"/>
      <c r="R41" s="350"/>
      <c r="S41" s="350"/>
      <c r="T41" s="350"/>
      <c r="U41" s="350"/>
      <c r="V41" s="350"/>
      <c r="W41" s="350"/>
      <c r="X41" s="350"/>
      <c r="Y41" s="351"/>
      <c r="Z41" s="530" t="s">
        <v>107</v>
      </c>
      <c r="AA41" s="531"/>
      <c r="AB41" s="531"/>
      <c r="AC41" s="532"/>
      <c r="AD41" s="533"/>
      <c r="AE41" s="534"/>
      <c r="AF41" s="534"/>
      <c r="AG41" s="535"/>
    </row>
    <row r="42" spans="1:33" ht="15" customHeight="1" x14ac:dyDescent="0.3">
      <c r="A42" s="191">
        <f t="shared" si="1"/>
        <v>37</v>
      </c>
      <c r="B42" s="527"/>
      <c r="C42" s="536" t="s">
        <v>283</v>
      </c>
      <c r="D42" s="489"/>
      <c r="E42" s="489"/>
      <c r="F42" s="489"/>
      <c r="G42" s="489"/>
      <c r="H42" s="489"/>
      <c r="I42" s="489"/>
      <c r="J42" s="489"/>
      <c r="K42" s="489"/>
      <c r="L42" s="489"/>
      <c r="M42" s="489"/>
      <c r="N42" s="489"/>
      <c r="O42" s="489"/>
      <c r="P42" s="489"/>
      <c r="Q42" s="489"/>
      <c r="R42" s="489"/>
      <c r="S42" s="489"/>
      <c r="T42" s="489"/>
      <c r="U42" s="489"/>
      <c r="V42" s="489"/>
      <c r="W42" s="489"/>
      <c r="X42" s="489"/>
      <c r="Y42" s="537"/>
      <c r="Z42" s="538">
        <v>140</v>
      </c>
      <c r="AA42" s="490"/>
      <c r="AB42" s="490"/>
      <c r="AC42" s="490"/>
      <c r="AD42" s="161" t="s">
        <v>284</v>
      </c>
      <c r="AE42" s="40"/>
      <c r="AF42" s="40"/>
      <c r="AG42" s="42"/>
    </row>
    <row r="43" spans="1:33" ht="15" customHeight="1" x14ac:dyDescent="0.3">
      <c r="A43" s="191">
        <f t="shared" si="1"/>
        <v>38</v>
      </c>
      <c r="B43" s="528"/>
      <c r="C43" s="539" t="s">
        <v>285</v>
      </c>
      <c r="D43" s="329"/>
      <c r="E43" s="329"/>
      <c r="F43" s="329"/>
      <c r="G43" s="329"/>
      <c r="H43" s="329"/>
      <c r="I43" s="329"/>
      <c r="J43" s="329"/>
      <c r="K43" s="329"/>
      <c r="L43" s="329"/>
      <c r="M43" s="329"/>
      <c r="N43" s="329"/>
      <c r="O43" s="329"/>
      <c r="P43" s="329"/>
      <c r="Q43" s="329"/>
      <c r="R43" s="329"/>
      <c r="S43" s="329"/>
      <c r="T43" s="329"/>
      <c r="U43" s="329"/>
      <c r="V43" s="329"/>
      <c r="W43" s="329"/>
      <c r="X43" s="329"/>
      <c r="Y43" s="540"/>
      <c r="Z43" s="541">
        <v>3.5000000000000003E-2</v>
      </c>
      <c r="AA43" s="542"/>
      <c r="AB43" s="542"/>
      <c r="AC43" s="542"/>
      <c r="AD43" s="26" t="s">
        <v>286</v>
      </c>
      <c r="AE43" s="75"/>
      <c r="AF43" s="75"/>
      <c r="AG43" s="76"/>
    </row>
    <row r="44" spans="1:33" ht="15" customHeight="1" x14ac:dyDescent="0.3">
      <c r="B44" s="212"/>
      <c r="C44" s="213"/>
      <c r="D44" s="213"/>
      <c r="E44" s="213"/>
      <c r="F44" s="213"/>
      <c r="G44" s="213"/>
      <c r="H44" s="213"/>
      <c r="S44" s="214"/>
      <c r="T44" s="162"/>
      <c r="U44" s="213"/>
      <c r="V44" s="213"/>
      <c r="W44" s="213"/>
      <c r="X44" s="214"/>
      <c r="Y44" s="162"/>
      <c r="Z44" s="213"/>
      <c r="AA44" s="213"/>
      <c r="AB44" s="213"/>
      <c r="AC44" s="220"/>
      <c r="AD44" s="220"/>
      <c r="AE44" s="219"/>
      <c r="AF44" s="220"/>
      <c r="AG44" s="220"/>
    </row>
    <row r="45" spans="1:33" ht="15" customHeight="1" x14ac:dyDescent="0.3">
      <c r="B45" s="212"/>
      <c r="C45" s="213"/>
      <c r="D45" s="213"/>
      <c r="E45" s="213"/>
      <c r="F45" s="213"/>
      <c r="G45" s="213"/>
      <c r="H45" s="213"/>
      <c r="S45" s="214"/>
      <c r="T45" s="162"/>
      <c r="U45" s="213"/>
      <c r="V45" s="213"/>
      <c r="W45" s="213"/>
      <c r="X45" s="214"/>
      <c r="Y45" s="162"/>
      <c r="Z45" s="213"/>
      <c r="AA45" s="213"/>
      <c r="AB45" s="213"/>
      <c r="AC45" s="220"/>
      <c r="AD45" s="220"/>
      <c r="AE45" s="219"/>
      <c r="AF45" s="220"/>
      <c r="AG45" s="220"/>
    </row>
    <row r="46" spans="1:33" ht="15" customHeight="1" x14ac:dyDescent="0.3">
      <c r="A46" s="191">
        <v>39</v>
      </c>
      <c r="B46" s="544" t="s">
        <v>267</v>
      </c>
      <c r="C46" s="545"/>
      <c r="D46" s="545"/>
      <c r="E46" s="545"/>
      <c r="F46" s="545"/>
      <c r="G46" s="545"/>
      <c r="H46" s="545"/>
      <c r="I46" s="545"/>
      <c r="J46" s="545"/>
      <c r="K46" s="545"/>
      <c r="L46" s="545"/>
      <c r="M46" s="545"/>
      <c r="N46" s="545"/>
      <c r="O46" s="545"/>
      <c r="P46" s="545"/>
      <c r="Q46" s="546" t="s">
        <v>316</v>
      </c>
      <c r="R46" s="546"/>
      <c r="S46" s="546"/>
      <c r="T46" s="546"/>
      <c r="U46" s="546"/>
      <c r="V46" s="546"/>
      <c r="W46" s="546"/>
      <c r="X46" s="546"/>
      <c r="Y46" s="546"/>
      <c r="Z46" s="546"/>
      <c r="AA46" s="546"/>
      <c r="AB46" s="546"/>
      <c r="AC46" s="546"/>
      <c r="AD46" s="546"/>
      <c r="AE46" s="546"/>
      <c r="AF46" s="546"/>
      <c r="AG46" s="547"/>
    </row>
    <row r="47" spans="1:33" ht="15" customHeight="1" x14ac:dyDescent="0.3">
      <c r="A47" s="191">
        <f t="shared" ref="A47:A63" si="2">A46+1</f>
        <v>40</v>
      </c>
      <c r="B47" s="93" t="s">
        <v>269</v>
      </c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169"/>
      <c r="T47" s="221" t="s">
        <v>270</v>
      </c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2"/>
    </row>
    <row r="48" spans="1:33" ht="15" customHeight="1" x14ac:dyDescent="0.3">
      <c r="A48" s="191">
        <f t="shared" si="2"/>
        <v>41</v>
      </c>
      <c r="B48" s="93" t="s">
        <v>271</v>
      </c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169" t="s">
        <v>4</v>
      </c>
      <c r="T48" s="221" t="s">
        <v>272</v>
      </c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2"/>
    </row>
    <row r="49" spans="1:33" ht="15" customHeight="1" x14ac:dyDescent="0.3">
      <c r="A49" s="191">
        <f t="shared" si="2"/>
        <v>42</v>
      </c>
      <c r="B49" s="93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169"/>
      <c r="T49" s="221" t="s">
        <v>273</v>
      </c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2"/>
    </row>
    <row r="50" spans="1:33" ht="15" customHeight="1" x14ac:dyDescent="0.3">
      <c r="A50" s="191">
        <f t="shared" si="2"/>
        <v>43</v>
      </c>
      <c r="B50" s="55"/>
      <c r="C50" s="222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  <c r="Q50" s="222"/>
      <c r="R50" s="222"/>
      <c r="S50" s="169"/>
      <c r="T50" s="221" t="s">
        <v>274</v>
      </c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2"/>
    </row>
    <row r="51" spans="1:33" ht="15" customHeight="1" x14ac:dyDescent="0.3">
      <c r="A51" s="191">
        <f t="shared" si="2"/>
        <v>44</v>
      </c>
      <c r="B51" s="536" t="s">
        <v>275</v>
      </c>
      <c r="C51" s="489"/>
      <c r="D51" s="489"/>
      <c r="E51" s="489"/>
      <c r="F51" s="489"/>
      <c r="G51" s="489"/>
      <c r="H51" s="489"/>
      <c r="I51" s="489"/>
      <c r="J51" s="489"/>
      <c r="K51" s="489"/>
      <c r="L51" s="489"/>
      <c r="M51" s="489"/>
      <c r="N51" s="489"/>
      <c r="O51" s="486" t="s">
        <v>314</v>
      </c>
      <c r="P51" s="486"/>
      <c r="Q51" s="486"/>
      <c r="R51" s="486"/>
      <c r="S51" s="486"/>
      <c r="T51" s="486"/>
      <c r="U51" s="486"/>
      <c r="V51" s="486"/>
      <c r="W51" s="486"/>
      <c r="X51" s="486"/>
      <c r="Y51" s="486"/>
      <c r="Z51" s="486"/>
      <c r="AA51" s="486"/>
      <c r="AB51" s="486"/>
      <c r="AC51" s="486"/>
      <c r="AD51" s="486"/>
      <c r="AE51" s="486"/>
      <c r="AF51" s="486"/>
      <c r="AG51" s="494"/>
    </row>
    <row r="52" spans="1:33" ht="15" customHeight="1" x14ac:dyDescent="0.3">
      <c r="A52" s="191">
        <f t="shared" si="2"/>
        <v>45</v>
      </c>
      <c r="B52" s="223" t="s">
        <v>277</v>
      </c>
      <c r="C52" s="224"/>
      <c r="D52" s="224"/>
      <c r="E52" s="224"/>
      <c r="F52" s="224"/>
      <c r="G52" s="224"/>
      <c r="H52" s="224"/>
      <c r="I52" s="224"/>
      <c r="J52" s="224"/>
      <c r="K52" s="224"/>
      <c r="L52" s="224"/>
      <c r="M52" s="224"/>
      <c r="N52" s="224"/>
      <c r="O52" s="225"/>
      <c r="P52" s="225"/>
      <c r="Q52" s="225"/>
      <c r="R52" s="225"/>
      <c r="S52" s="225"/>
      <c r="T52" s="225"/>
      <c r="U52" s="225"/>
      <c r="V52" s="225"/>
      <c r="W52" s="225"/>
      <c r="X52" s="225"/>
      <c r="Y52" s="225"/>
      <c r="Z52" s="538" t="s">
        <v>278</v>
      </c>
      <c r="AA52" s="490"/>
      <c r="AB52" s="490"/>
      <c r="AC52" s="490"/>
      <c r="AD52" s="490"/>
      <c r="AE52" s="490"/>
      <c r="AF52" s="490"/>
      <c r="AG52" s="491"/>
    </row>
    <row r="53" spans="1:33" ht="15" customHeight="1" x14ac:dyDescent="0.3">
      <c r="A53" s="191">
        <f t="shared" si="2"/>
        <v>46</v>
      </c>
      <c r="B53" s="536" t="s">
        <v>279</v>
      </c>
      <c r="C53" s="489"/>
      <c r="D53" s="489"/>
      <c r="E53" s="489"/>
      <c r="F53" s="489"/>
      <c r="G53" s="489"/>
      <c r="H53" s="489"/>
      <c r="I53" s="489"/>
      <c r="J53" s="489"/>
      <c r="K53" s="489"/>
      <c r="L53" s="489"/>
      <c r="M53" s="489"/>
      <c r="N53" s="489"/>
      <c r="O53" s="489"/>
      <c r="P53" s="489"/>
      <c r="Q53" s="489"/>
      <c r="R53" s="489"/>
      <c r="S53" s="489"/>
      <c r="T53" s="489"/>
      <c r="U53" s="489"/>
      <c r="V53" s="489"/>
      <c r="W53" s="489"/>
      <c r="X53" s="489"/>
      <c r="Y53" s="489"/>
      <c r="Z53" s="538">
        <v>8.6999999999999993</v>
      </c>
      <c r="AA53" s="490"/>
      <c r="AB53" s="490"/>
      <c r="AC53" s="490"/>
      <c r="AD53" s="161" t="s">
        <v>85</v>
      </c>
      <c r="AE53" s="40"/>
      <c r="AF53" s="40"/>
      <c r="AG53" s="42"/>
    </row>
    <row r="54" spans="1:33" ht="15" customHeight="1" x14ac:dyDescent="0.3">
      <c r="A54" s="191">
        <f t="shared" si="2"/>
        <v>47</v>
      </c>
      <c r="B54" s="536" t="s">
        <v>280</v>
      </c>
      <c r="C54" s="489"/>
      <c r="D54" s="489"/>
      <c r="E54" s="489"/>
      <c r="F54" s="489"/>
      <c r="G54" s="489"/>
      <c r="H54" s="489"/>
      <c r="I54" s="489"/>
      <c r="J54" s="489"/>
      <c r="K54" s="489"/>
      <c r="L54" s="489"/>
      <c r="M54" s="489"/>
      <c r="N54" s="489"/>
      <c r="O54" s="489"/>
      <c r="P54" s="489"/>
      <c r="Q54" s="489"/>
      <c r="R54" s="489"/>
      <c r="S54" s="489"/>
      <c r="T54" s="489"/>
      <c r="U54" s="489"/>
      <c r="V54" s="489"/>
      <c r="W54" s="489"/>
      <c r="X54" s="489"/>
      <c r="Y54" s="537"/>
      <c r="Z54" s="538">
        <v>0.14000000000000001</v>
      </c>
      <c r="AA54" s="490"/>
      <c r="AB54" s="490"/>
      <c r="AC54" s="490"/>
      <c r="AD54" s="161" t="s">
        <v>80</v>
      </c>
      <c r="AE54" s="40"/>
      <c r="AF54" s="40"/>
      <c r="AG54" s="42"/>
    </row>
    <row r="55" spans="1:33" ht="15" customHeight="1" x14ac:dyDescent="0.3">
      <c r="A55" s="191">
        <f t="shared" si="2"/>
        <v>48</v>
      </c>
      <c r="B55" s="526" t="s">
        <v>281</v>
      </c>
      <c r="C55" s="529" t="s">
        <v>282</v>
      </c>
      <c r="D55" s="349"/>
      <c r="E55" s="349"/>
      <c r="F55" s="349"/>
      <c r="G55" s="349"/>
      <c r="H55" s="349"/>
      <c r="I55" s="349"/>
      <c r="J55" s="349"/>
      <c r="K55" s="349"/>
      <c r="L55" s="349"/>
      <c r="M55" s="350"/>
      <c r="N55" s="350"/>
      <c r="O55" s="350"/>
      <c r="P55" s="350"/>
      <c r="Q55" s="350"/>
      <c r="R55" s="350"/>
      <c r="S55" s="350"/>
      <c r="T55" s="350"/>
      <c r="U55" s="350"/>
      <c r="V55" s="350"/>
      <c r="W55" s="350"/>
      <c r="X55" s="350"/>
      <c r="Y55" s="351"/>
      <c r="Z55" s="530" t="s">
        <v>107</v>
      </c>
      <c r="AA55" s="531"/>
      <c r="AB55" s="531"/>
      <c r="AC55" s="532"/>
      <c r="AD55" s="533"/>
      <c r="AE55" s="534"/>
      <c r="AF55" s="534"/>
      <c r="AG55" s="535"/>
    </row>
    <row r="56" spans="1:33" ht="15" customHeight="1" x14ac:dyDescent="0.3">
      <c r="A56" s="191">
        <f t="shared" si="2"/>
        <v>49</v>
      </c>
      <c r="B56" s="527"/>
      <c r="C56" s="536" t="s">
        <v>283</v>
      </c>
      <c r="D56" s="489"/>
      <c r="E56" s="489"/>
      <c r="F56" s="489"/>
      <c r="G56" s="489"/>
      <c r="H56" s="489"/>
      <c r="I56" s="489"/>
      <c r="J56" s="489"/>
      <c r="K56" s="489"/>
      <c r="L56" s="489"/>
      <c r="M56" s="489"/>
      <c r="N56" s="489"/>
      <c r="O56" s="489"/>
      <c r="P56" s="489"/>
      <c r="Q56" s="489"/>
      <c r="R56" s="489"/>
      <c r="S56" s="489"/>
      <c r="T56" s="489"/>
      <c r="U56" s="489"/>
      <c r="V56" s="489"/>
      <c r="W56" s="489"/>
      <c r="X56" s="489"/>
      <c r="Y56" s="537"/>
      <c r="Z56" s="538">
        <v>40</v>
      </c>
      <c r="AA56" s="490"/>
      <c r="AB56" s="490"/>
      <c r="AC56" s="490"/>
      <c r="AD56" s="161" t="s">
        <v>284</v>
      </c>
      <c r="AE56" s="40"/>
      <c r="AF56" s="40"/>
      <c r="AG56" s="42"/>
    </row>
    <row r="57" spans="1:33" ht="15" customHeight="1" x14ac:dyDescent="0.3">
      <c r="A57" s="191">
        <f t="shared" si="2"/>
        <v>50</v>
      </c>
      <c r="B57" s="528"/>
      <c r="C57" s="539" t="s">
        <v>285</v>
      </c>
      <c r="D57" s="329"/>
      <c r="E57" s="329"/>
      <c r="F57" s="329"/>
      <c r="G57" s="329"/>
      <c r="H57" s="329"/>
      <c r="I57" s="329"/>
      <c r="J57" s="329"/>
      <c r="K57" s="329"/>
      <c r="L57" s="329"/>
      <c r="M57" s="329"/>
      <c r="N57" s="329"/>
      <c r="O57" s="329"/>
      <c r="P57" s="329"/>
      <c r="Q57" s="329"/>
      <c r="R57" s="329"/>
      <c r="S57" s="329"/>
      <c r="T57" s="329"/>
      <c r="U57" s="329"/>
      <c r="V57" s="329"/>
      <c r="W57" s="329"/>
      <c r="X57" s="329"/>
      <c r="Y57" s="540"/>
      <c r="Z57" s="541">
        <v>3.6999999999999998E-2</v>
      </c>
      <c r="AA57" s="542"/>
      <c r="AB57" s="542"/>
      <c r="AC57" s="542"/>
      <c r="AD57" s="26" t="s">
        <v>286</v>
      </c>
      <c r="AE57" s="75"/>
      <c r="AF57" s="75"/>
      <c r="AG57" s="76"/>
    </row>
    <row r="58" spans="1:33" ht="15" customHeight="1" x14ac:dyDescent="0.3">
      <c r="A58" s="191">
        <f t="shared" si="2"/>
        <v>51</v>
      </c>
      <c r="B58" s="526" t="s">
        <v>287</v>
      </c>
      <c r="C58" s="529" t="s">
        <v>282</v>
      </c>
      <c r="D58" s="349"/>
      <c r="E58" s="349"/>
      <c r="F58" s="349"/>
      <c r="G58" s="349"/>
      <c r="H58" s="349"/>
      <c r="I58" s="349"/>
      <c r="J58" s="349"/>
      <c r="K58" s="349"/>
      <c r="L58" s="349"/>
      <c r="M58" s="350"/>
      <c r="N58" s="350"/>
      <c r="O58" s="350"/>
      <c r="P58" s="350"/>
      <c r="Q58" s="350"/>
      <c r="R58" s="350"/>
      <c r="S58" s="350"/>
      <c r="T58" s="350"/>
      <c r="U58" s="350"/>
      <c r="V58" s="350"/>
      <c r="W58" s="350"/>
      <c r="X58" s="350"/>
      <c r="Y58" s="351"/>
      <c r="Z58" s="530" t="s">
        <v>107</v>
      </c>
      <c r="AA58" s="531"/>
      <c r="AB58" s="531"/>
      <c r="AC58" s="532"/>
      <c r="AD58" s="533"/>
      <c r="AE58" s="534"/>
      <c r="AF58" s="534"/>
      <c r="AG58" s="535"/>
    </row>
    <row r="59" spans="1:33" ht="15" customHeight="1" x14ac:dyDescent="0.3">
      <c r="A59" s="191">
        <f t="shared" si="2"/>
        <v>52</v>
      </c>
      <c r="B59" s="527"/>
      <c r="C59" s="536" t="s">
        <v>283</v>
      </c>
      <c r="D59" s="489"/>
      <c r="E59" s="489"/>
      <c r="F59" s="489"/>
      <c r="G59" s="489"/>
      <c r="H59" s="489"/>
      <c r="I59" s="489"/>
      <c r="J59" s="489"/>
      <c r="K59" s="489"/>
      <c r="L59" s="489"/>
      <c r="M59" s="489"/>
      <c r="N59" s="489"/>
      <c r="O59" s="489"/>
      <c r="P59" s="489"/>
      <c r="Q59" s="489"/>
      <c r="R59" s="489"/>
      <c r="S59" s="489"/>
      <c r="T59" s="489"/>
      <c r="U59" s="489"/>
      <c r="V59" s="489"/>
      <c r="W59" s="489"/>
      <c r="X59" s="489"/>
      <c r="Y59" s="537"/>
      <c r="Z59" s="538">
        <v>140</v>
      </c>
      <c r="AA59" s="490"/>
      <c r="AB59" s="490"/>
      <c r="AC59" s="490"/>
      <c r="AD59" s="161" t="s">
        <v>284</v>
      </c>
      <c r="AE59" s="40"/>
      <c r="AF59" s="40"/>
      <c r="AG59" s="42"/>
    </row>
    <row r="60" spans="1:33" ht="15" customHeight="1" x14ac:dyDescent="0.3">
      <c r="A60" s="191">
        <f t="shared" si="2"/>
        <v>53</v>
      </c>
      <c r="B60" s="528"/>
      <c r="C60" s="539" t="s">
        <v>285</v>
      </c>
      <c r="D60" s="329"/>
      <c r="E60" s="329"/>
      <c r="F60" s="329"/>
      <c r="G60" s="329"/>
      <c r="H60" s="329"/>
      <c r="I60" s="329"/>
      <c r="J60" s="329"/>
      <c r="K60" s="329"/>
      <c r="L60" s="329"/>
      <c r="M60" s="329"/>
      <c r="N60" s="329"/>
      <c r="O60" s="329"/>
      <c r="P60" s="329"/>
      <c r="Q60" s="329"/>
      <c r="R60" s="329"/>
      <c r="S60" s="329"/>
      <c r="T60" s="329"/>
      <c r="U60" s="329"/>
      <c r="V60" s="329"/>
      <c r="W60" s="329"/>
      <c r="X60" s="329"/>
      <c r="Y60" s="540"/>
      <c r="Z60" s="541">
        <v>3.5000000000000003E-2</v>
      </c>
      <c r="AA60" s="542"/>
      <c r="AB60" s="542"/>
      <c r="AC60" s="542"/>
      <c r="AD60" s="26" t="s">
        <v>286</v>
      </c>
      <c r="AE60" s="75"/>
      <c r="AF60" s="75"/>
      <c r="AG60" s="76"/>
    </row>
    <row r="61" spans="1:33" ht="15" customHeight="1" x14ac:dyDescent="0.3">
      <c r="A61" s="191">
        <f t="shared" si="2"/>
        <v>54</v>
      </c>
      <c r="B61" s="526" t="s">
        <v>288</v>
      </c>
      <c r="C61" s="529" t="s">
        <v>282</v>
      </c>
      <c r="D61" s="349"/>
      <c r="E61" s="349"/>
      <c r="F61" s="349"/>
      <c r="G61" s="349"/>
      <c r="H61" s="349"/>
      <c r="I61" s="349"/>
      <c r="J61" s="349"/>
      <c r="K61" s="349"/>
      <c r="L61" s="349"/>
      <c r="M61" s="350"/>
      <c r="N61" s="350"/>
      <c r="O61" s="350"/>
      <c r="P61" s="350"/>
      <c r="Q61" s="350"/>
      <c r="R61" s="350"/>
      <c r="S61" s="350"/>
      <c r="T61" s="350"/>
      <c r="U61" s="350"/>
      <c r="V61" s="350"/>
      <c r="W61" s="350"/>
      <c r="X61" s="350"/>
      <c r="Y61" s="351"/>
      <c r="Z61" s="530" t="s">
        <v>107</v>
      </c>
      <c r="AA61" s="531"/>
      <c r="AB61" s="531"/>
      <c r="AC61" s="532"/>
      <c r="AD61" s="533"/>
      <c r="AE61" s="534"/>
      <c r="AF61" s="534"/>
      <c r="AG61" s="535"/>
    </row>
    <row r="62" spans="1:33" ht="15" customHeight="1" x14ac:dyDescent="0.3">
      <c r="A62" s="191">
        <f t="shared" si="2"/>
        <v>55</v>
      </c>
      <c r="B62" s="527"/>
      <c r="C62" s="536" t="s">
        <v>283</v>
      </c>
      <c r="D62" s="489"/>
      <c r="E62" s="489"/>
      <c r="F62" s="489"/>
      <c r="G62" s="489"/>
      <c r="H62" s="489"/>
      <c r="I62" s="489"/>
      <c r="J62" s="489"/>
      <c r="K62" s="489"/>
      <c r="L62" s="489"/>
      <c r="M62" s="489"/>
      <c r="N62" s="489"/>
      <c r="O62" s="489"/>
      <c r="P62" s="489"/>
      <c r="Q62" s="489"/>
      <c r="R62" s="489"/>
      <c r="S62" s="489"/>
      <c r="T62" s="489"/>
      <c r="U62" s="489"/>
      <c r="V62" s="489"/>
      <c r="W62" s="489"/>
      <c r="X62" s="489"/>
      <c r="Y62" s="537"/>
      <c r="Z62" s="538">
        <v>140</v>
      </c>
      <c r="AA62" s="490"/>
      <c r="AB62" s="490"/>
      <c r="AC62" s="490"/>
      <c r="AD62" s="161" t="s">
        <v>284</v>
      </c>
      <c r="AE62" s="40"/>
      <c r="AF62" s="40"/>
      <c r="AG62" s="42"/>
    </row>
    <row r="63" spans="1:33" ht="15" customHeight="1" x14ac:dyDescent="0.3">
      <c r="A63" s="191">
        <f t="shared" si="2"/>
        <v>56</v>
      </c>
      <c r="B63" s="528"/>
      <c r="C63" s="539" t="s">
        <v>285</v>
      </c>
      <c r="D63" s="329"/>
      <c r="E63" s="329"/>
      <c r="F63" s="329"/>
      <c r="G63" s="329"/>
      <c r="H63" s="329"/>
      <c r="I63" s="329"/>
      <c r="J63" s="329"/>
      <c r="K63" s="329"/>
      <c r="L63" s="329"/>
      <c r="M63" s="329"/>
      <c r="N63" s="329"/>
      <c r="O63" s="329"/>
      <c r="P63" s="329"/>
      <c r="Q63" s="329"/>
      <c r="R63" s="329"/>
      <c r="S63" s="329"/>
      <c r="T63" s="329"/>
      <c r="U63" s="329"/>
      <c r="V63" s="329"/>
      <c r="W63" s="329"/>
      <c r="X63" s="329"/>
      <c r="Y63" s="540"/>
      <c r="Z63" s="541">
        <v>3.5000000000000003E-2</v>
      </c>
      <c r="AA63" s="542"/>
      <c r="AB63" s="542"/>
      <c r="AC63" s="542"/>
      <c r="AD63" s="26" t="s">
        <v>286</v>
      </c>
      <c r="AE63" s="75"/>
      <c r="AF63" s="75"/>
      <c r="AG63" s="76"/>
    </row>
    <row r="64" spans="1:33" ht="15" customHeight="1" x14ac:dyDescent="0.3">
      <c r="B64" s="212"/>
      <c r="C64" s="213"/>
      <c r="D64" s="213"/>
      <c r="E64" s="213"/>
      <c r="F64" s="213"/>
      <c r="G64" s="213"/>
      <c r="H64" s="213"/>
      <c r="S64" s="214"/>
      <c r="T64" s="162"/>
      <c r="U64" s="213"/>
      <c r="V64" s="213"/>
      <c r="W64" s="213"/>
      <c r="X64" s="214"/>
      <c r="Y64" s="162"/>
      <c r="Z64" s="213"/>
      <c r="AA64" s="213"/>
      <c r="AB64" s="213"/>
      <c r="AC64" s="220"/>
      <c r="AD64" s="220"/>
      <c r="AE64" s="219"/>
      <c r="AF64" s="220"/>
      <c r="AG64" s="220"/>
    </row>
    <row r="65" spans="1:33" ht="15" customHeight="1" x14ac:dyDescent="0.3">
      <c r="A65" s="191">
        <v>57</v>
      </c>
      <c r="B65" s="544" t="s">
        <v>267</v>
      </c>
      <c r="C65" s="545"/>
      <c r="D65" s="545"/>
      <c r="E65" s="545"/>
      <c r="F65" s="545"/>
      <c r="G65" s="545"/>
      <c r="H65" s="545"/>
      <c r="I65" s="545"/>
      <c r="J65" s="545"/>
      <c r="K65" s="545"/>
      <c r="L65" s="545"/>
      <c r="M65" s="545"/>
      <c r="N65" s="545"/>
      <c r="O65" s="545"/>
      <c r="P65" s="545"/>
      <c r="Q65" s="546" t="s">
        <v>317</v>
      </c>
      <c r="R65" s="546"/>
      <c r="S65" s="546"/>
      <c r="T65" s="546"/>
      <c r="U65" s="546"/>
      <c r="V65" s="546"/>
      <c r="W65" s="546"/>
      <c r="X65" s="546"/>
      <c r="Y65" s="546"/>
      <c r="Z65" s="546"/>
      <c r="AA65" s="546"/>
      <c r="AB65" s="546"/>
      <c r="AC65" s="546"/>
      <c r="AD65" s="546"/>
      <c r="AE65" s="546"/>
      <c r="AF65" s="546"/>
      <c r="AG65" s="547"/>
    </row>
    <row r="66" spans="1:33" ht="15" customHeight="1" x14ac:dyDescent="0.3">
      <c r="A66" s="191">
        <f t="shared" ref="A66:A82" si="3">1+A65</f>
        <v>58</v>
      </c>
      <c r="B66" s="93" t="s">
        <v>269</v>
      </c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169"/>
      <c r="T66" s="221" t="s">
        <v>270</v>
      </c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2"/>
    </row>
    <row r="67" spans="1:33" ht="15" customHeight="1" x14ac:dyDescent="0.3">
      <c r="A67" s="191">
        <f t="shared" si="3"/>
        <v>59</v>
      </c>
      <c r="B67" s="93" t="s">
        <v>271</v>
      </c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169"/>
      <c r="T67" s="221" t="s">
        <v>272</v>
      </c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2"/>
    </row>
    <row r="68" spans="1:33" ht="15" customHeight="1" x14ac:dyDescent="0.3">
      <c r="A68" s="191">
        <f t="shared" si="3"/>
        <v>60</v>
      </c>
      <c r="B68" s="93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169"/>
      <c r="T68" s="221" t="s">
        <v>273</v>
      </c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2"/>
    </row>
    <row r="69" spans="1:33" ht="15" customHeight="1" x14ac:dyDescent="0.3">
      <c r="A69" s="191">
        <f t="shared" si="3"/>
        <v>61</v>
      </c>
      <c r="B69" s="55"/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169" t="s">
        <v>4</v>
      </c>
      <c r="T69" s="221" t="s">
        <v>274</v>
      </c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2"/>
    </row>
    <row r="70" spans="1:33" ht="15" customHeight="1" x14ac:dyDescent="0.3">
      <c r="A70" s="191">
        <f t="shared" si="3"/>
        <v>62</v>
      </c>
      <c r="B70" s="536" t="s">
        <v>275</v>
      </c>
      <c r="C70" s="489"/>
      <c r="D70" s="489"/>
      <c r="E70" s="489"/>
      <c r="F70" s="489"/>
      <c r="G70" s="489"/>
      <c r="H70" s="489"/>
      <c r="I70" s="489"/>
      <c r="J70" s="489"/>
      <c r="K70" s="489"/>
      <c r="L70" s="489"/>
      <c r="M70" s="489"/>
      <c r="N70" s="489"/>
      <c r="O70" s="486" t="s">
        <v>318</v>
      </c>
      <c r="P70" s="486"/>
      <c r="Q70" s="486"/>
      <c r="R70" s="486"/>
      <c r="S70" s="486"/>
      <c r="T70" s="486"/>
      <c r="U70" s="486"/>
      <c r="V70" s="486"/>
      <c r="W70" s="486"/>
      <c r="X70" s="486"/>
      <c r="Y70" s="486"/>
      <c r="Z70" s="486"/>
      <c r="AA70" s="486"/>
      <c r="AB70" s="486"/>
      <c r="AC70" s="486"/>
      <c r="AD70" s="486"/>
      <c r="AE70" s="486"/>
      <c r="AF70" s="486"/>
      <c r="AG70" s="494"/>
    </row>
    <row r="71" spans="1:33" ht="15" customHeight="1" x14ac:dyDescent="0.3">
      <c r="A71" s="191">
        <f t="shared" si="3"/>
        <v>63</v>
      </c>
      <c r="B71" s="223" t="s">
        <v>277</v>
      </c>
      <c r="C71" s="224"/>
      <c r="D71" s="224"/>
      <c r="E71" s="224"/>
      <c r="F71" s="224"/>
      <c r="G71" s="224"/>
      <c r="H71" s="224"/>
      <c r="I71" s="224"/>
      <c r="J71" s="224"/>
      <c r="K71" s="224"/>
      <c r="L71" s="224"/>
      <c r="M71" s="224"/>
      <c r="N71" s="224"/>
      <c r="O71" s="225"/>
      <c r="P71" s="225"/>
      <c r="Q71" s="225"/>
      <c r="R71" s="225"/>
      <c r="S71" s="225"/>
      <c r="T71" s="225"/>
      <c r="U71" s="225"/>
      <c r="V71" s="225"/>
      <c r="W71" s="225"/>
      <c r="X71" s="225"/>
      <c r="Y71" s="225"/>
      <c r="Z71" s="538" t="s">
        <v>278</v>
      </c>
      <c r="AA71" s="490"/>
      <c r="AB71" s="490"/>
      <c r="AC71" s="490"/>
      <c r="AD71" s="490"/>
      <c r="AE71" s="490"/>
      <c r="AF71" s="490"/>
      <c r="AG71" s="491"/>
    </row>
    <row r="72" spans="1:33" ht="15" customHeight="1" x14ac:dyDescent="0.3">
      <c r="A72" s="191">
        <f t="shared" si="3"/>
        <v>64</v>
      </c>
      <c r="B72" s="536" t="s">
        <v>279</v>
      </c>
      <c r="C72" s="489"/>
      <c r="D72" s="489"/>
      <c r="E72" s="489"/>
      <c r="F72" s="489"/>
      <c r="G72" s="489"/>
      <c r="H72" s="489"/>
      <c r="I72" s="489"/>
      <c r="J72" s="489"/>
      <c r="K72" s="489"/>
      <c r="L72" s="489"/>
      <c r="M72" s="489"/>
      <c r="N72" s="489"/>
      <c r="O72" s="489"/>
      <c r="P72" s="489"/>
      <c r="Q72" s="489"/>
      <c r="R72" s="489"/>
      <c r="S72" s="489"/>
      <c r="T72" s="489"/>
      <c r="U72" s="489"/>
      <c r="V72" s="489"/>
      <c r="W72" s="489"/>
      <c r="X72" s="489"/>
      <c r="Y72" s="489"/>
      <c r="Z72" s="538">
        <v>8.1999999999999993</v>
      </c>
      <c r="AA72" s="490"/>
      <c r="AB72" s="490"/>
      <c r="AC72" s="490"/>
      <c r="AD72" s="161" t="s">
        <v>85</v>
      </c>
      <c r="AE72" s="40"/>
      <c r="AF72" s="40"/>
      <c r="AG72" s="42"/>
    </row>
    <row r="73" spans="1:33" ht="15" customHeight="1" x14ac:dyDescent="0.3">
      <c r="A73" s="191">
        <f t="shared" si="3"/>
        <v>65</v>
      </c>
      <c r="B73" s="536" t="s">
        <v>280</v>
      </c>
      <c r="C73" s="489"/>
      <c r="D73" s="489"/>
      <c r="E73" s="489"/>
      <c r="F73" s="489"/>
      <c r="G73" s="489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  <c r="T73" s="489"/>
      <c r="U73" s="489"/>
      <c r="V73" s="489"/>
      <c r="W73" s="489"/>
      <c r="X73" s="489"/>
      <c r="Y73" s="537"/>
      <c r="Z73" s="538">
        <v>0.20499999999999999</v>
      </c>
      <c r="AA73" s="490"/>
      <c r="AB73" s="490"/>
      <c r="AC73" s="490"/>
      <c r="AD73" s="161" t="s">
        <v>80</v>
      </c>
      <c r="AE73" s="40"/>
      <c r="AF73" s="40"/>
      <c r="AG73" s="42"/>
    </row>
    <row r="74" spans="1:33" ht="15" customHeight="1" x14ac:dyDescent="0.3">
      <c r="A74" s="191">
        <f t="shared" si="3"/>
        <v>66</v>
      </c>
      <c r="B74" s="526" t="s">
        <v>281</v>
      </c>
      <c r="C74" s="529" t="s">
        <v>282</v>
      </c>
      <c r="D74" s="349"/>
      <c r="E74" s="349"/>
      <c r="F74" s="349"/>
      <c r="G74" s="349"/>
      <c r="H74" s="349"/>
      <c r="I74" s="349"/>
      <c r="J74" s="349"/>
      <c r="K74" s="349"/>
      <c r="L74" s="349"/>
      <c r="M74" s="350"/>
      <c r="N74" s="350"/>
      <c r="O74" s="350"/>
      <c r="P74" s="350"/>
      <c r="Q74" s="350"/>
      <c r="R74" s="350"/>
      <c r="S74" s="350"/>
      <c r="T74" s="350"/>
      <c r="U74" s="350"/>
      <c r="V74" s="350"/>
      <c r="W74" s="350"/>
      <c r="X74" s="350"/>
      <c r="Y74" s="351"/>
      <c r="Z74" s="530" t="s">
        <v>107</v>
      </c>
      <c r="AA74" s="531"/>
      <c r="AB74" s="531"/>
      <c r="AC74" s="532"/>
      <c r="AD74" s="533"/>
      <c r="AE74" s="534"/>
      <c r="AF74" s="534"/>
      <c r="AG74" s="535"/>
    </row>
    <row r="75" spans="1:33" ht="15" customHeight="1" x14ac:dyDescent="0.3">
      <c r="A75" s="191">
        <f t="shared" si="3"/>
        <v>67</v>
      </c>
      <c r="B75" s="527"/>
      <c r="C75" s="536" t="s">
        <v>283</v>
      </c>
      <c r="D75" s="489"/>
      <c r="E75" s="489"/>
      <c r="F75" s="489"/>
      <c r="G75" s="489"/>
      <c r="H75" s="489"/>
      <c r="I75" s="489"/>
      <c r="J75" s="489"/>
      <c r="K75" s="489"/>
      <c r="L75" s="489"/>
      <c r="M75" s="489"/>
      <c r="N75" s="489"/>
      <c r="O75" s="489"/>
      <c r="P75" s="489"/>
      <c r="Q75" s="489"/>
      <c r="R75" s="489"/>
      <c r="S75" s="489"/>
      <c r="T75" s="489"/>
      <c r="U75" s="489"/>
      <c r="V75" s="489"/>
      <c r="W75" s="489"/>
      <c r="X75" s="489"/>
      <c r="Y75" s="537"/>
      <c r="Z75" s="538">
        <v>150</v>
      </c>
      <c r="AA75" s="490"/>
      <c r="AB75" s="490"/>
      <c r="AC75" s="490"/>
      <c r="AD75" s="161" t="s">
        <v>284</v>
      </c>
      <c r="AE75" s="40"/>
      <c r="AF75" s="40"/>
      <c r="AG75" s="42"/>
    </row>
    <row r="76" spans="1:33" ht="15" customHeight="1" x14ac:dyDescent="0.3">
      <c r="A76" s="191">
        <f t="shared" si="3"/>
        <v>68</v>
      </c>
      <c r="B76" s="528"/>
      <c r="C76" s="539" t="s">
        <v>285</v>
      </c>
      <c r="D76" s="329"/>
      <c r="E76" s="329"/>
      <c r="F76" s="329"/>
      <c r="G76" s="329"/>
      <c r="H76" s="329"/>
      <c r="I76" s="329"/>
      <c r="J76" s="329"/>
      <c r="K76" s="329"/>
      <c r="L76" s="329"/>
      <c r="M76" s="329"/>
      <c r="N76" s="329"/>
      <c r="O76" s="329"/>
      <c r="P76" s="329"/>
      <c r="Q76" s="329"/>
      <c r="R76" s="329"/>
      <c r="S76" s="329"/>
      <c r="T76" s="329"/>
      <c r="U76" s="329"/>
      <c r="V76" s="329"/>
      <c r="W76" s="329"/>
      <c r="X76" s="329"/>
      <c r="Y76" s="540"/>
      <c r="Z76" s="541">
        <v>3.2000000000000001E-2</v>
      </c>
      <c r="AA76" s="542"/>
      <c r="AB76" s="542"/>
      <c r="AC76" s="542"/>
      <c r="AD76" s="26" t="s">
        <v>286</v>
      </c>
      <c r="AE76" s="75"/>
      <c r="AF76" s="75"/>
      <c r="AG76" s="76"/>
    </row>
    <row r="77" spans="1:33" ht="15" customHeight="1" x14ac:dyDescent="0.3">
      <c r="A77" s="191">
        <f t="shared" si="3"/>
        <v>69</v>
      </c>
      <c r="B77" s="526" t="s">
        <v>287</v>
      </c>
      <c r="C77" s="529" t="s">
        <v>282</v>
      </c>
      <c r="D77" s="349"/>
      <c r="E77" s="349"/>
      <c r="F77" s="349"/>
      <c r="G77" s="349"/>
      <c r="H77" s="349"/>
      <c r="I77" s="349"/>
      <c r="J77" s="349"/>
      <c r="K77" s="349"/>
      <c r="L77" s="349"/>
      <c r="M77" s="350"/>
      <c r="N77" s="350"/>
      <c r="O77" s="350"/>
      <c r="P77" s="350"/>
      <c r="Q77" s="350"/>
      <c r="R77" s="350"/>
      <c r="S77" s="350"/>
      <c r="T77" s="350"/>
      <c r="U77" s="350"/>
      <c r="V77" s="350"/>
      <c r="W77" s="350"/>
      <c r="X77" s="350"/>
      <c r="Y77" s="351"/>
      <c r="Z77" s="530" t="s">
        <v>107</v>
      </c>
      <c r="AA77" s="531"/>
      <c r="AB77" s="531"/>
      <c r="AC77" s="532"/>
      <c r="AD77" s="533"/>
      <c r="AE77" s="534"/>
      <c r="AF77" s="534"/>
      <c r="AG77" s="535"/>
    </row>
    <row r="78" spans="1:33" ht="15" customHeight="1" x14ac:dyDescent="0.3">
      <c r="A78" s="191">
        <f t="shared" si="3"/>
        <v>70</v>
      </c>
      <c r="B78" s="527"/>
      <c r="C78" s="536" t="s">
        <v>283</v>
      </c>
      <c r="D78" s="489"/>
      <c r="E78" s="489"/>
      <c r="F78" s="489"/>
      <c r="G78" s="489"/>
      <c r="H78" s="489"/>
      <c r="I78" s="489"/>
      <c r="J78" s="489"/>
      <c r="K78" s="489"/>
      <c r="L78" s="489"/>
      <c r="M78" s="489"/>
      <c r="N78" s="489"/>
      <c r="O78" s="489"/>
      <c r="P78" s="489"/>
      <c r="Q78" s="489"/>
      <c r="R78" s="489"/>
      <c r="S78" s="489"/>
      <c r="T78" s="489"/>
      <c r="U78" s="489"/>
      <c r="V78" s="489"/>
      <c r="W78" s="489"/>
      <c r="X78" s="489"/>
      <c r="Y78" s="537"/>
      <c r="Z78" s="538"/>
      <c r="AA78" s="490"/>
      <c r="AB78" s="490"/>
      <c r="AC78" s="490"/>
      <c r="AD78" s="161" t="s">
        <v>284</v>
      </c>
      <c r="AE78" s="40"/>
      <c r="AF78" s="40"/>
      <c r="AG78" s="42"/>
    </row>
    <row r="79" spans="1:33" ht="15" customHeight="1" x14ac:dyDescent="0.3">
      <c r="A79" s="191">
        <f t="shared" si="3"/>
        <v>71</v>
      </c>
      <c r="B79" s="528"/>
      <c r="C79" s="539" t="s">
        <v>285</v>
      </c>
      <c r="D79" s="329"/>
      <c r="E79" s="329"/>
      <c r="F79" s="329"/>
      <c r="G79" s="329"/>
      <c r="H79" s="329"/>
      <c r="I79" s="329"/>
      <c r="J79" s="329"/>
      <c r="K79" s="329"/>
      <c r="L79" s="329"/>
      <c r="M79" s="329"/>
      <c r="N79" s="329"/>
      <c r="O79" s="329"/>
      <c r="P79" s="329"/>
      <c r="Q79" s="329"/>
      <c r="R79" s="329"/>
      <c r="S79" s="329"/>
      <c r="T79" s="329"/>
      <c r="U79" s="329"/>
      <c r="V79" s="329"/>
      <c r="W79" s="329"/>
      <c r="X79" s="329"/>
      <c r="Y79" s="540"/>
      <c r="Z79" s="541"/>
      <c r="AA79" s="542"/>
      <c r="AB79" s="542"/>
      <c r="AC79" s="542"/>
      <c r="AD79" s="26" t="s">
        <v>286</v>
      </c>
      <c r="AE79" s="75"/>
      <c r="AF79" s="75"/>
      <c r="AG79" s="76"/>
    </row>
    <row r="80" spans="1:33" ht="15" customHeight="1" x14ac:dyDescent="0.3">
      <c r="A80" s="191">
        <f t="shared" si="3"/>
        <v>72</v>
      </c>
      <c r="B80" s="526" t="s">
        <v>288</v>
      </c>
      <c r="C80" s="529" t="s">
        <v>282</v>
      </c>
      <c r="D80" s="349"/>
      <c r="E80" s="349"/>
      <c r="F80" s="349"/>
      <c r="G80" s="349"/>
      <c r="H80" s="349"/>
      <c r="I80" s="349"/>
      <c r="J80" s="349"/>
      <c r="K80" s="349"/>
      <c r="L80" s="349"/>
      <c r="M80" s="350"/>
      <c r="N80" s="350"/>
      <c r="O80" s="350"/>
      <c r="P80" s="350"/>
      <c r="Q80" s="350"/>
      <c r="R80" s="350"/>
      <c r="S80" s="350"/>
      <c r="T80" s="350"/>
      <c r="U80" s="350"/>
      <c r="V80" s="350"/>
      <c r="W80" s="350"/>
      <c r="X80" s="350"/>
      <c r="Y80" s="351"/>
      <c r="Z80" s="530" t="s">
        <v>107</v>
      </c>
      <c r="AA80" s="531"/>
      <c r="AB80" s="531"/>
      <c r="AC80" s="532"/>
      <c r="AD80" s="533"/>
      <c r="AE80" s="534"/>
      <c r="AF80" s="534"/>
      <c r="AG80" s="535"/>
    </row>
    <row r="81" spans="1:33" ht="15" customHeight="1" x14ac:dyDescent="0.3">
      <c r="A81" s="191">
        <f t="shared" si="3"/>
        <v>73</v>
      </c>
      <c r="B81" s="527"/>
      <c r="C81" s="536" t="s">
        <v>283</v>
      </c>
      <c r="D81" s="489"/>
      <c r="E81" s="489"/>
      <c r="F81" s="489"/>
      <c r="G81" s="489"/>
      <c r="H81" s="489"/>
      <c r="I81" s="489"/>
      <c r="J81" s="489"/>
      <c r="K81" s="489"/>
      <c r="L81" s="489"/>
      <c r="M81" s="489"/>
      <c r="N81" s="489"/>
      <c r="O81" s="489"/>
      <c r="P81" s="489"/>
      <c r="Q81" s="489"/>
      <c r="R81" s="489"/>
      <c r="S81" s="489"/>
      <c r="T81" s="489"/>
      <c r="U81" s="489"/>
      <c r="V81" s="489"/>
      <c r="W81" s="489"/>
      <c r="X81" s="489"/>
      <c r="Y81" s="537"/>
      <c r="Z81" s="538"/>
      <c r="AA81" s="490"/>
      <c r="AB81" s="490"/>
      <c r="AC81" s="490"/>
      <c r="AD81" s="161" t="s">
        <v>284</v>
      </c>
      <c r="AE81" s="40"/>
      <c r="AF81" s="40"/>
      <c r="AG81" s="42"/>
    </row>
    <row r="82" spans="1:33" ht="15" customHeight="1" x14ac:dyDescent="0.3">
      <c r="A82" s="191">
        <f t="shared" si="3"/>
        <v>74</v>
      </c>
      <c r="B82" s="528"/>
      <c r="C82" s="539" t="s">
        <v>285</v>
      </c>
      <c r="D82" s="329"/>
      <c r="E82" s="329"/>
      <c r="F82" s="329"/>
      <c r="G82" s="329"/>
      <c r="H82" s="329"/>
      <c r="I82" s="329"/>
      <c r="J82" s="329"/>
      <c r="K82" s="329"/>
      <c r="L82" s="329"/>
      <c r="M82" s="329"/>
      <c r="N82" s="329"/>
      <c r="O82" s="329"/>
      <c r="P82" s="329"/>
      <c r="Q82" s="329"/>
      <c r="R82" s="329"/>
      <c r="S82" s="329"/>
      <c r="T82" s="329"/>
      <c r="U82" s="329"/>
      <c r="V82" s="329"/>
      <c r="W82" s="329"/>
      <c r="X82" s="329"/>
      <c r="Y82" s="540"/>
      <c r="Z82" s="541"/>
      <c r="AA82" s="542"/>
      <c r="AB82" s="542"/>
      <c r="AC82" s="542"/>
      <c r="AD82" s="26" t="s">
        <v>286</v>
      </c>
      <c r="AE82" s="75"/>
      <c r="AF82" s="75"/>
      <c r="AG82" s="76"/>
    </row>
    <row r="83" spans="1:33" ht="15" customHeight="1" x14ac:dyDescent="0.3">
      <c r="B83" s="212"/>
      <c r="C83" s="213"/>
      <c r="D83" s="213"/>
      <c r="E83" s="213"/>
      <c r="F83" s="213"/>
      <c r="G83" s="213"/>
      <c r="H83" s="213"/>
      <c r="S83" s="214"/>
      <c r="T83" s="162"/>
      <c r="U83" s="213"/>
      <c r="V83" s="213"/>
      <c r="W83" s="213"/>
      <c r="X83" s="214"/>
      <c r="Y83" s="162"/>
      <c r="Z83" s="213"/>
      <c r="AA83" s="213"/>
      <c r="AB83" s="213"/>
      <c r="AC83" s="220"/>
      <c r="AD83" s="220"/>
      <c r="AE83" s="219"/>
      <c r="AF83" s="220"/>
      <c r="AG83" s="220"/>
    </row>
    <row r="84" spans="1:33" ht="15" customHeight="1" x14ac:dyDescent="0.3">
      <c r="B84" s="212"/>
      <c r="C84" s="213"/>
      <c r="D84" s="213"/>
      <c r="E84" s="213"/>
      <c r="F84" s="213"/>
      <c r="G84" s="213"/>
      <c r="H84" s="213"/>
      <c r="S84" s="214"/>
      <c r="T84" s="162"/>
      <c r="U84" s="213"/>
      <c r="V84" s="213"/>
      <c r="W84" s="213"/>
      <c r="X84" s="214"/>
      <c r="Y84" s="162"/>
      <c r="Z84" s="213"/>
      <c r="AA84" s="213"/>
      <c r="AB84" s="213"/>
      <c r="AC84" s="220"/>
      <c r="AD84" s="220"/>
      <c r="AE84" s="219"/>
      <c r="AF84" s="220"/>
      <c r="AG84" s="220"/>
    </row>
    <row r="85" spans="1:33" ht="15" customHeight="1" x14ac:dyDescent="0.3">
      <c r="B85" s="212" t="s">
        <v>293</v>
      </c>
      <c r="C85" s="213"/>
      <c r="D85" s="213"/>
      <c r="E85" s="213"/>
      <c r="F85" s="213"/>
      <c r="G85" s="213"/>
      <c r="H85" s="213"/>
      <c r="S85" s="214"/>
      <c r="T85" s="162"/>
      <c r="U85" s="213"/>
      <c r="V85" s="213"/>
      <c r="W85" s="213"/>
      <c r="X85" s="214"/>
      <c r="Y85" s="162"/>
      <c r="Z85" s="213"/>
      <c r="AA85" s="213"/>
      <c r="AB85" s="213"/>
      <c r="AC85" s="220"/>
      <c r="AD85" s="220"/>
      <c r="AE85" s="219"/>
      <c r="AF85" s="220"/>
      <c r="AG85" s="220"/>
    </row>
    <row r="86" spans="1:33" ht="7.5" customHeight="1" x14ac:dyDescent="0.3">
      <c r="B86" s="192"/>
      <c r="C86" s="192"/>
      <c r="D86" s="192"/>
      <c r="E86" s="192"/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  <c r="V86" s="192"/>
      <c r="W86" s="192"/>
      <c r="X86" s="192"/>
      <c r="Y86" s="192"/>
      <c r="Z86" s="192"/>
      <c r="AA86" s="192"/>
      <c r="AB86" s="192"/>
      <c r="AC86" s="192"/>
      <c r="AD86" s="192"/>
      <c r="AE86" s="192"/>
      <c r="AF86" s="192"/>
      <c r="AG86" s="192"/>
    </row>
    <row r="87" spans="1:33" ht="18.75" customHeight="1" x14ac:dyDescent="0.3">
      <c r="A87" s="191">
        <v>75</v>
      </c>
      <c r="B87" s="82" t="s">
        <v>174</v>
      </c>
      <c r="C87" s="355"/>
      <c r="D87" s="355"/>
      <c r="E87" s="355"/>
      <c r="F87" s="355"/>
      <c r="G87" s="355"/>
      <c r="H87" s="355"/>
      <c r="I87" s="356"/>
      <c r="J87" s="83" t="s">
        <v>175</v>
      </c>
      <c r="K87" s="84"/>
      <c r="L87" s="357" t="s">
        <v>176</v>
      </c>
      <c r="M87" s="355"/>
      <c r="N87" s="355"/>
      <c r="O87" s="355"/>
      <c r="P87" s="355"/>
      <c r="Q87" s="355"/>
      <c r="R87" s="358"/>
    </row>
    <row r="88" spans="1:33" ht="18.75" customHeight="1" x14ac:dyDescent="0.3">
      <c r="B88" s="162"/>
      <c r="C88" s="116"/>
      <c r="D88" s="116"/>
      <c r="E88" s="116"/>
      <c r="F88" s="116"/>
      <c r="G88" s="116"/>
      <c r="H88" s="116"/>
      <c r="I88" s="116"/>
      <c r="J88" s="162"/>
      <c r="K88" s="162"/>
      <c r="L88" s="117"/>
      <c r="M88" s="116"/>
      <c r="N88" s="116"/>
      <c r="O88" s="116"/>
      <c r="P88" s="116"/>
      <c r="Q88" s="116"/>
      <c r="R88" s="116"/>
    </row>
    <row r="89" spans="1:33" ht="14.4" x14ac:dyDescent="0.3">
      <c r="T89" s="543" t="s">
        <v>177</v>
      </c>
      <c r="U89" s="543"/>
      <c r="V89" s="543"/>
      <c r="W89" s="543"/>
      <c r="X89" s="543"/>
      <c r="Y89" s="543"/>
      <c r="Z89" s="543"/>
      <c r="AA89" s="543"/>
      <c r="AB89" s="543"/>
      <c r="AC89" s="543"/>
      <c r="AD89" s="543"/>
      <c r="AE89" s="543"/>
      <c r="AF89" s="543"/>
      <c r="AG89" s="543"/>
    </row>
    <row r="90" spans="1:33" ht="14.4" x14ac:dyDescent="0.3">
      <c r="T90" s="354" t="s">
        <v>178</v>
      </c>
      <c r="U90" s="354"/>
      <c r="V90" s="354"/>
      <c r="W90" s="354"/>
      <c r="X90" s="354"/>
      <c r="Y90" s="354"/>
      <c r="Z90" s="354"/>
      <c r="AA90" s="354"/>
      <c r="AB90" s="354"/>
      <c r="AC90" s="354"/>
      <c r="AD90" s="354"/>
      <c r="AE90" s="354"/>
      <c r="AF90" s="354"/>
      <c r="AG90" s="354"/>
    </row>
    <row r="91" spans="1:33" ht="7.5" customHeight="1" x14ac:dyDescent="0.3">
      <c r="T91" s="377"/>
      <c r="U91" s="377"/>
      <c r="V91" s="377"/>
      <c r="W91" s="377"/>
      <c r="X91" s="377"/>
      <c r="Y91" s="377"/>
      <c r="Z91" s="377"/>
      <c r="AA91" s="377"/>
      <c r="AB91" s="377"/>
      <c r="AC91" s="377"/>
      <c r="AD91" s="377"/>
      <c r="AE91" s="377"/>
      <c r="AF91" s="377"/>
      <c r="AG91" s="377"/>
    </row>
    <row r="92" spans="1:33" ht="7.5" hidden="1" customHeight="1" x14ac:dyDescent="0.3">
      <c r="B92" s="362"/>
      <c r="C92" s="362"/>
      <c r="D92" s="362"/>
      <c r="E92" s="362"/>
      <c r="F92" s="362"/>
      <c r="G92" s="362"/>
      <c r="H92" s="362"/>
      <c r="I92" s="362"/>
      <c r="J92" s="362"/>
      <c r="K92" s="362"/>
      <c r="L92" s="362"/>
      <c r="M92" s="362"/>
      <c r="N92" s="362"/>
      <c r="O92" s="362"/>
      <c r="P92" s="362"/>
      <c r="Q92" s="362"/>
      <c r="R92" s="362"/>
      <c r="S92" s="362"/>
      <c r="T92" s="362"/>
      <c r="U92" s="362"/>
      <c r="V92" s="362"/>
      <c r="W92" s="362"/>
      <c r="X92" s="362"/>
      <c r="Y92" s="362"/>
      <c r="Z92" s="362"/>
      <c r="AA92" s="362"/>
      <c r="AB92" s="362"/>
      <c r="AC92" s="362"/>
      <c r="AD92" s="362"/>
      <c r="AE92" s="362"/>
      <c r="AF92" s="362"/>
      <c r="AG92" s="362"/>
    </row>
    <row r="93" spans="1:33" ht="15" hidden="1" customHeight="1" x14ac:dyDescent="0.3">
      <c r="B93" s="227"/>
      <c r="C93" s="5"/>
      <c r="D93" s="5"/>
      <c r="E93" s="5"/>
      <c r="F93" s="5"/>
      <c r="G93" s="5"/>
      <c r="H93" s="5"/>
      <c r="I93" s="5"/>
      <c r="J93" s="5"/>
    </row>
    <row r="94" spans="1:33" ht="15" hidden="1" customHeight="1" x14ac:dyDescent="0.3">
      <c r="B94" s="1" t="s">
        <v>294</v>
      </c>
      <c r="C94" s="5"/>
      <c r="D94" s="5"/>
      <c r="E94" s="5"/>
      <c r="F94" s="5"/>
      <c r="G94" s="5"/>
      <c r="H94" s="5"/>
      <c r="I94" s="5"/>
      <c r="J94" s="5"/>
    </row>
    <row r="95" spans="1:33" ht="15" hidden="1" customHeight="1" x14ac:dyDescent="0.3">
      <c r="B95" s="1" t="s">
        <v>295</v>
      </c>
      <c r="C95" s="5"/>
      <c r="D95" s="5"/>
      <c r="E95" s="5"/>
      <c r="F95" s="5"/>
      <c r="G95" s="5"/>
      <c r="H95" s="5"/>
      <c r="I95" s="5"/>
      <c r="J95" s="5"/>
    </row>
    <row r="96" spans="1:33" ht="15" hidden="1" customHeight="1" x14ac:dyDescent="0.3">
      <c r="B96" s="1" t="s">
        <v>296</v>
      </c>
      <c r="C96" s="5"/>
      <c r="D96" s="5"/>
      <c r="E96" s="5"/>
      <c r="F96" s="5"/>
      <c r="G96" s="5"/>
      <c r="H96" s="5"/>
      <c r="I96" s="5"/>
      <c r="J96" s="5"/>
    </row>
    <row r="97" spans="2:10" ht="15" hidden="1" customHeight="1" x14ac:dyDescent="0.3">
      <c r="B97" s="1" t="s">
        <v>297</v>
      </c>
      <c r="C97" s="5"/>
      <c r="D97" s="5"/>
      <c r="E97" s="5"/>
      <c r="F97" s="5"/>
      <c r="G97" s="5"/>
      <c r="H97" s="5"/>
      <c r="I97" s="5"/>
      <c r="J97" s="5"/>
    </row>
    <row r="98" spans="2:10" ht="15" hidden="1" customHeight="1" x14ac:dyDescent="0.3">
      <c r="B98" s="1" t="s">
        <v>298</v>
      </c>
      <c r="C98" s="5"/>
      <c r="D98" s="5"/>
      <c r="E98" s="5"/>
      <c r="F98" s="5"/>
      <c r="G98" s="5"/>
      <c r="H98" s="5"/>
      <c r="I98" s="5"/>
      <c r="J98" s="5"/>
    </row>
    <row r="99" spans="2:10" ht="15" hidden="1" customHeight="1" x14ac:dyDescent="0.3">
      <c r="B99" s="1" t="s">
        <v>299</v>
      </c>
      <c r="C99" s="5"/>
      <c r="D99" s="5"/>
      <c r="E99" s="5"/>
      <c r="F99" s="5"/>
      <c r="G99" s="5"/>
      <c r="H99" s="5"/>
      <c r="I99" s="5"/>
      <c r="J99" s="5"/>
    </row>
    <row r="100" spans="2:10" ht="15" hidden="1" customHeight="1" x14ac:dyDescent="0.3">
      <c r="B100" s="1" t="s">
        <v>300</v>
      </c>
      <c r="C100" s="5"/>
      <c r="D100" s="5"/>
      <c r="E100" s="5"/>
      <c r="F100" s="5"/>
      <c r="G100" s="5"/>
      <c r="H100" s="5"/>
      <c r="I100" s="5"/>
      <c r="J100" s="5"/>
    </row>
    <row r="101" spans="2:10" ht="15" hidden="1" customHeight="1" x14ac:dyDescent="0.3">
      <c r="B101" s="1" t="s">
        <v>301</v>
      </c>
      <c r="C101" s="5"/>
      <c r="D101" s="5"/>
      <c r="E101" s="5"/>
      <c r="F101" s="5"/>
      <c r="G101" s="5"/>
      <c r="H101" s="5"/>
      <c r="I101" s="5"/>
      <c r="J101" s="5"/>
    </row>
    <row r="102" spans="2:10" ht="15" hidden="1" customHeight="1" x14ac:dyDescent="0.3">
      <c r="B102" s="1" t="s">
        <v>302</v>
      </c>
      <c r="C102" s="5"/>
      <c r="D102" s="5"/>
      <c r="E102" s="5"/>
      <c r="F102" s="5"/>
      <c r="G102" s="5"/>
      <c r="H102" s="5"/>
      <c r="I102" s="5"/>
      <c r="J102" s="5"/>
    </row>
    <row r="103" spans="2:10" ht="15" hidden="1" customHeight="1" x14ac:dyDescent="0.3">
      <c r="B103" s="1" t="s">
        <v>303</v>
      </c>
      <c r="C103" s="5"/>
      <c r="D103" s="5"/>
      <c r="E103" s="5"/>
      <c r="F103" s="5"/>
      <c r="G103" s="5"/>
      <c r="H103" s="5"/>
      <c r="I103" s="5"/>
      <c r="J103" s="5"/>
    </row>
    <row r="104" spans="2:10" ht="15" hidden="1" customHeight="1" x14ac:dyDescent="0.3">
      <c r="B104" s="1" t="s">
        <v>304</v>
      </c>
      <c r="C104" s="5"/>
      <c r="D104" s="5"/>
      <c r="E104" s="5"/>
      <c r="F104" s="5"/>
      <c r="G104" s="5"/>
      <c r="H104" s="5"/>
      <c r="I104" s="5"/>
      <c r="J104" s="5"/>
    </row>
    <row r="105" spans="2:10" ht="15" hidden="1" customHeight="1" x14ac:dyDescent="0.3">
      <c r="B105" s="1" t="s">
        <v>305</v>
      </c>
      <c r="C105" s="5"/>
      <c r="D105" s="5"/>
      <c r="E105" s="5"/>
      <c r="F105" s="5"/>
      <c r="G105" s="5"/>
      <c r="H105" s="5"/>
      <c r="I105" s="5"/>
      <c r="J105" s="5"/>
    </row>
    <row r="106" spans="2:10" ht="15" hidden="1" customHeight="1" x14ac:dyDescent="0.3">
      <c r="B106" s="1" t="s">
        <v>306</v>
      </c>
      <c r="C106" s="5"/>
      <c r="D106" s="5"/>
      <c r="E106" s="5"/>
      <c r="F106" s="5"/>
      <c r="G106" s="5"/>
      <c r="H106" s="5"/>
      <c r="I106" s="5"/>
      <c r="J106" s="5"/>
    </row>
    <row r="107" spans="2:10" ht="15" hidden="1" customHeight="1" x14ac:dyDescent="0.3">
      <c r="B107" s="1" t="s">
        <v>307</v>
      </c>
      <c r="C107" s="5"/>
      <c r="D107" s="5"/>
      <c r="E107" s="5"/>
      <c r="F107" s="5"/>
      <c r="G107" s="5"/>
      <c r="H107" s="5"/>
      <c r="I107" s="5"/>
      <c r="J107" s="5"/>
    </row>
    <row r="108" spans="2:10" ht="15" hidden="1" customHeight="1" x14ac:dyDescent="0.3">
      <c r="B108" s="1" t="s">
        <v>308</v>
      </c>
      <c r="C108" s="5"/>
      <c r="D108" s="5"/>
      <c r="E108" s="5"/>
      <c r="F108" s="5"/>
      <c r="G108" s="5"/>
      <c r="H108" s="5"/>
      <c r="I108" s="5"/>
      <c r="J108" s="5"/>
    </row>
    <row r="109" spans="2:10" ht="15" hidden="1" customHeight="1" x14ac:dyDescent="0.3">
      <c r="B109" s="1" t="s">
        <v>309</v>
      </c>
      <c r="C109" s="5"/>
      <c r="D109" s="5"/>
      <c r="E109" s="5"/>
      <c r="F109" s="5"/>
      <c r="G109" s="5"/>
      <c r="H109" s="5"/>
      <c r="I109" s="5"/>
      <c r="J109" s="5"/>
    </row>
    <row r="110" spans="2:10" ht="15" hidden="1" customHeight="1" x14ac:dyDescent="0.3">
      <c r="B110" s="1"/>
      <c r="C110" s="5"/>
      <c r="D110" s="5"/>
      <c r="E110" s="5"/>
      <c r="F110" s="5"/>
      <c r="G110" s="5"/>
      <c r="H110" s="5"/>
      <c r="I110" s="5"/>
      <c r="J110" s="5"/>
    </row>
    <row r="111" spans="2:10" ht="15" hidden="1" customHeight="1" x14ac:dyDescent="0.3">
      <c r="B111" s="1"/>
      <c r="C111" s="5"/>
      <c r="D111" s="5"/>
      <c r="E111" s="5"/>
      <c r="F111" s="5"/>
      <c r="G111" s="5"/>
      <c r="H111" s="5"/>
      <c r="I111" s="5"/>
      <c r="J111" s="5"/>
    </row>
    <row r="112" spans="2:10" ht="15" hidden="1" customHeight="1" x14ac:dyDescent="0.3">
      <c r="B112" s="230" t="s">
        <v>310</v>
      </c>
      <c r="C112" s="5"/>
      <c r="D112" s="5"/>
      <c r="E112" s="5"/>
      <c r="F112" s="5"/>
      <c r="G112" s="5"/>
      <c r="H112" s="5"/>
      <c r="I112" s="5"/>
      <c r="J112" s="5"/>
    </row>
    <row r="113" spans="2:10" ht="15" hidden="1" customHeight="1" x14ac:dyDescent="0.3">
      <c r="B113" s="231" t="s">
        <v>278</v>
      </c>
      <c r="C113" s="5"/>
      <c r="D113" s="5"/>
      <c r="E113" s="5"/>
      <c r="F113" s="5"/>
      <c r="G113" s="5"/>
      <c r="H113" s="5"/>
      <c r="I113" s="5"/>
      <c r="J113" s="5"/>
    </row>
    <row r="114" spans="2:10" ht="15" hidden="1" customHeight="1" x14ac:dyDescent="0.3">
      <c r="B114" s="1"/>
      <c r="C114" s="5"/>
      <c r="D114" s="5"/>
      <c r="E114" s="5"/>
      <c r="F114" s="5"/>
      <c r="G114" s="5"/>
      <c r="H114" s="5"/>
      <c r="I114" s="5"/>
      <c r="J114" s="5"/>
    </row>
    <row r="115" spans="2:10" ht="15" hidden="1" customHeight="1" x14ac:dyDescent="0.3">
      <c r="B115" s="1"/>
      <c r="C115" s="5"/>
      <c r="D115" s="5"/>
      <c r="E115" s="5"/>
      <c r="F115" s="5"/>
      <c r="G115" s="5"/>
      <c r="H115" s="5"/>
      <c r="I115" s="5"/>
      <c r="J115" s="5"/>
    </row>
    <row r="116" spans="2:10" ht="15" hidden="1" customHeight="1" x14ac:dyDescent="0.3">
      <c r="B116" s="1" t="s">
        <v>212</v>
      </c>
      <c r="C116" s="5"/>
      <c r="D116" s="5"/>
      <c r="E116" s="5"/>
      <c r="F116" s="5"/>
      <c r="G116" s="5"/>
      <c r="H116" s="5"/>
      <c r="I116" s="5"/>
      <c r="J116" s="5"/>
    </row>
    <row r="117" spans="2:10" ht="15" hidden="1" customHeight="1" x14ac:dyDescent="0.3">
      <c r="B117" s="1" t="s">
        <v>213</v>
      </c>
      <c r="C117" s="5"/>
      <c r="D117" s="5"/>
      <c r="E117" s="5"/>
      <c r="F117" s="5"/>
      <c r="G117" s="5"/>
      <c r="H117" s="5"/>
      <c r="I117" s="5"/>
      <c r="J117" s="5"/>
    </row>
    <row r="118" spans="2:10" ht="15" hidden="1" customHeight="1" x14ac:dyDescent="0.3">
      <c r="B118" s="1" t="s">
        <v>214</v>
      </c>
      <c r="C118" s="5"/>
      <c r="D118" s="5"/>
      <c r="E118" s="5"/>
      <c r="F118" s="5"/>
      <c r="G118" s="5"/>
      <c r="H118" s="5"/>
      <c r="I118" s="5"/>
      <c r="J118" s="5"/>
    </row>
    <row r="119" spans="2:10" ht="15" hidden="1" customHeight="1" x14ac:dyDescent="0.3">
      <c r="B119" s="1" t="s">
        <v>215</v>
      </c>
      <c r="C119" s="5"/>
      <c r="D119" s="5"/>
      <c r="E119" s="5"/>
      <c r="F119" s="5"/>
      <c r="G119" s="5"/>
      <c r="H119" s="5"/>
      <c r="I119" s="5"/>
      <c r="J119" s="5"/>
    </row>
    <row r="120" spans="2:10" ht="15" hidden="1" customHeight="1" x14ac:dyDescent="0.3">
      <c r="B120" s="1" t="s">
        <v>216</v>
      </c>
      <c r="C120" s="5"/>
      <c r="D120" s="5"/>
      <c r="E120" s="5"/>
      <c r="F120" s="5"/>
      <c r="G120" s="5"/>
      <c r="H120" s="5"/>
      <c r="I120" s="5"/>
      <c r="J120" s="5"/>
    </row>
    <row r="121" spans="2:10" ht="15" hidden="1" customHeight="1" x14ac:dyDescent="0.3">
      <c r="B121" s="1" t="s">
        <v>217</v>
      </c>
      <c r="C121" s="5"/>
      <c r="D121" s="5"/>
      <c r="E121" s="5"/>
      <c r="F121" s="5"/>
      <c r="G121" s="5"/>
      <c r="H121" s="5"/>
      <c r="I121" s="5"/>
      <c r="J121" s="5"/>
    </row>
    <row r="122" spans="2:10" ht="15" hidden="1" customHeight="1" x14ac:dyDescent="0.3">
      <c r="B122" s="1" t="s">
        <v>218</v>
      </c>
      <c r="C122" s="5"/>
      <c r="D122" s="5"/>
      <c r="E122" s="5"/>
      <c r="F122" s="5"/>
      <c r="G122" s="5"/>
      <c r="H122" s="5"/>
      <c r="I122" s="5"/>
      <c r="J122" s="5"/>
    </row>
    <row r="123" spans="2:10" ht="15" hidden="1" customHeight="1" x14ac:dyDescent="0.3">
      <c r="B123" s="1"/>
      <c r="C123" s="5"/>
      <c r="D123" s="5"/>
      <c r="E123" s="5"/>
      <c r="F123" s="5"/>
      <c r="G123" s="5"/>
      <c r="H123" s="5"/>
      <c r="I123" s="5"/>
      <c r="J123" s="5"/>
    </row>
    <row r="124" spans="2:10" ht="15" hidden="1" customHeight="1" x14ac:dyDescent="0.3"/>
    <row r="125" spans="2:10" ht="15" hidden="1" customHeight="1" x14ac:dyDescent="0.3">
      <c r="B125" s="221" t="s">
        <v>311</v>
      </c>
    </row>
    <row r="126" spans="2:10" ht="15" hidden="1" customHeight="1" x14ac:dyDescent="0.3">
      <c r="B126" s="221" t="s">
        <v>272</v>
      </c>
    </row>
    <row r="127" spans="2:10" ht="15" hidden="1" customHeight="1" x14ac:dyDescent="0.3">
      <c r="B127" s="221" t="s">
        <v>273</v>
      </c>
    </row>
    <row r="128" spans="2:10" ht="15" hidden="1" customHeight="1" x14ac:dyDescent="0.3">
      <c r="B128" s="221" t="s">
        <v>312</v>
      </c>
    </row>
    <row r="129" spans="2:34" ht="15" hidden="1" customHeight="1" x14ac:dyDescent="0.3"/>
    <row r="130" spans="2:34" ht="15" hidden="1" customHeight="1" x14ac:dyDescent="0.3"/>
    <row r="131" spans="2:34" ht="15" hidden="1" customHeight="1" x14ac:dyDescent="0.3"/>
    <row r="132" spans="2:34" ht="15" hidden="1" customHeight="1" x14ac:dyDescent="0.3"/>
    <row r="133" spans="2:34" ht="15" hidden="1" customHeight="1" x14ac:dyDescent="0.3"/>
    <row r="134" spans="2:34" ht="15" hidden="1" customHeight="1" x14ac:dyDescent="0.3"/>
    <row r="135" spans="2:34" ht="15" hidden="1" customHeight="1" x14ac:dyDescent="0.3"/>
    <row r="136" spans="2:34" ht="15" hidden="1" customHeight="1" x14ac:dyDescent="0.3"/>
    <row r="137" spans="2:34" ht="15" hidden="1" customHeight="1" x14ac:dyDescent="0.3">
      <c r="B137" s="191">
        <v>57</v>
      </c>
      <c r="C137" s="544" t="s">
        <v>267</v>
      </c>
      <c r="D137" s="545"/>
      <c r="E137" s="545"/>
      <c r="F137" s="545"/>
      <c r="G137" s="545"/>
      <c r="H137" s="545"/>
      <c r="I137" s="545"/>
      <c r="J137" s="545"/>
      <c r="K137" s="545"/>
      <c r="L137" s="545"/>
      <c r="M137" s="545"/>
      <c r="N137" s="545"/>
      <c r="O137" s="545"/>
      <c r="P137" s="545"/>
      <c r="Q137" s="545"/>
      <c r="R137" s="546"/>
      <c r="S137" s="546"/>
      <c r="T137" s="546"/>
      <c r="U137" s="546"/>
      <c r="V137" s="546"/>
      <c r="W137" s="546"/>
      <c r="X137" s="546"/>
      <c r="Y137" s="546"/>
      <c r="Z137" s="546"/>
      <c r="AA137" s="546"/>
      <c r="AB137" s="546"/>
      <c r="AC137" s="546"/>
      <c r="AD137" s="546"/>
      <c r="AE137" s="546"/>
      <c r="AF137" s="546"/>
      <c r="AG137" s="546"/>
      <c r="AH137" s="547"/>
    </row>
    <row r="138" spans="2:34" ht="15" hidden="1" customHeight="1" x14ac:dyDescent="0.3">
      <c r="B138" s="191">
        <f>1+B137</f>
        <v>58</v>
      </c>
      <c r="C138" s="93" t="s">
        <v>269</v>
      </c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376" t="s">
        <v>311</v>
      </c>
      <c r="S138" s="376"/>
      <c r="T138" s="376"/>
      <c r="U138" s="376"/>
      <c r="V138" s="376"/>
      <c r="W138" s="376"/>
      <c r="X138" s="376"/>
      <c r="Y138" s="376"/>
      <c r="Z138" s="376"/>
      <c r="AA138" s="376"/>
      <c r="AB138" s="376"/>
      <c r="AC138" s="376"/>
      <c r="AD138" s="376"/>
      <c r="AE138" s="376"/>
      <c r="AF138" s="376"/>
      <c r="AG138" s="376"/>
      <c r="AH138" s="525"/>
    </row>
    <row r="139" spans="2:34" ht="15" hidden="1" customHeight="1" x14ac:dyDescent="0.3">
      <c r="B139" s="191" t="e">
        <f>1+#REF!</f>
        <v>#REF!</v>
      </c>
      <c r="C139" s="536" t="s">
        <v>275</v>
      </c>
      <c r="D139" s="489"/>
      <c r="E139" s="489"/>
      <c r="F139" s="489"/>
      <c r="G139" s="489"/>
      <c r="H139" s="489"/>
      <c r="I139" s="489"/>
      <c r="J139" s="489"/>
      <c r="K139" s="489"/>
      <c r="L139" s="489"/>
      <c r="M139" s="489"/>
      <c r="N139" s="489"/>
      <c r="O139" s="489"/>
      <c r="P139" s="486"/>
      <c r="Q139" s="486"/>
      <c r="R139" s="486"/>
      <c r="S139" s="486"/>
      <c r="T139" s="486"/>
      <c r="U139" s="486"/>
      <c r="V139" s="486"/>
      <c r="W139" s="486"/>
      <c r="X139" s="486"/>
      <c r="Y139" s="486"/>
      <c r="Z139" s="486"/>
      <c r="AA139" s="486"/>
      <c r="AB139" s="486"/>
      <c r="AC139" s="486"/>
      <c r="AD139" s="486"/>
      <c r="AE139" s="486"/>
      <c r="AF139" s="486"/>
      <c r="AG139" s="486"/>
      <c r="AH139" s="494"/>
    </row>
    <row r="140" spans="2:34" ht="15" hidden="1" customHeight="1" x14ac:dyDescent="0.3">
      <c r="B140" s="191" t="e">
        <f t="shared" ref="B140:B151" si="4">1+B139</f>
        <v>#REF!</v>
      </c>
      <c r="C140" s="223" t="s">
        <v>277</v>
      </c>
      <c r="D140" s="224"/>
      <c r="E140" s="224"/>
      <c r="F140" s="224"/>
      <c r="G140" s="224"/>
      <c r="H140" s="224"/>
      <c r="I140" s="224"/>
      <c r="J140" s="224"/>
      <c r="K140" s="224"/>
      <c r="L140" s="224"/>
      <c r="M140" s="224"/>
      <c r="N140" s="224"/>
      <c r="O140" s="224"/>
      <c r="P140" s="225"/>
      <c r="Q140" s="225"/>
      <c r="R140" s="225"/>
      <c r="S140" s="225"/>
      <c r="T140" s="225"/>
      <c r="U140" s="225"/>
      <c r="V140" s="225"/>
      <c r="W140" s="225"/>
      <c r="X140" s="225"/>
      <c r="Y140" s="225"/>
      <c r="Z140" s="225"/>
      <c r="AA140" s="538" t="s">
        <v>278</v>
      </c>
      <c r="AB140" s="490"/>
      <c r="AC140" s="490"/>
      <c r="AD140" s="490"/>
      <c r="AE140" s="490"/>
      <c r="AF140" s="490"/>
      <c r="AG140" s="490"/>
      <c r="AH140" s="491"/>
    </row>
    <row r="141" spans="2:34" ht="15" hidden="1" customHeight="1" x14ac:dyDescent="0.3">
      <c r="B141" s="191" t="e">
        <f t="shared" si="4"/>
        <v>#REF!</v>
      </c>
      <c r="C141" s="536" t="s">
        <v>279</v>
      </c>
      <c r="D141" s="489"/>
      <c r="E141" s="489"/>
      <c r="F141" s="489"/>
      <c r="G141" s="489"/>
      <c r="H141" s="489"/>
      <c r="I141" s="489"/>
      <c r="J141" s="489"/>
      <c r="K141" s="489"/>
      <c r="L141" s="489"/>
      <c r="M141" s="489"/>
      <c r="N141" s="489"/>
      <c r="O141" s="489"/>
      <c r="P141" s="489"/>
      <c r="Q141" s="489"/>
      <c r="R141" s="489"/>
      <c r="S141" s="489"/>
      <c r="T141" s="489"/>
      <c r="U141" s="489"/>
      <c r="V141" s="489"/>
      <c r="W141" s="489"/>
      <c r="X141" s="489"/>
      <c r="Y141" s="489"/>
      <c r="Z141" s="489"/>
      <c r="AA141" s="538"/>
      <c r="AB141" s="490"/>
      <c r="AC141" s="490"/>
      <c r="AD141" s="490"/>
      <c r="AE141" s="161" t="s">
        <v>85</v>
      </c>
      <c r="AF141" s="40"/>
      <c r="AG141" s="40"/>
      <c r="AH141" s="42"/>
    </row>
    <row r="142" spans="2:34" ht="15" hidden="1" customHeight="1" x14ac:dyDescent="0.3">
      <c r="B142" s="191" t="e">
        <f t="shared" si="4"/>
        <v>#REF!</v>
      </c>
      <c r="C142" s="536" t="s">
        <v>280</v>
      </c>
      <c r="D142" s="489"/>
      <c r="E142" s="489"/>
      <c r="F142" s="489"/>
      <c r="G142" s="489"/>
      <c r="H142" s="489"/>
      <c r="I142" s="489"/>
      <c r="J142" s="489"/>
      <c r="K142" s="489"/>
      <c r="L142" s="489"/>
      <c r="M142" s="489"/>
      <c r="N142" s="489"/>
      <c r="O142" s="489"/>
      <c r="P142" s="489"/>
      <c r="Q142" s="489"/>
      <c r="R142" s="489"/>
      <c r="S142" s="489"/>
      <c r="T142" s="489"/>
      <c r="U142" s="489"/>
      <c r="V142" s="489"/>
      <c r="W142" s="489"/>
      <c r="X142" s="489"/>
      <c r="Y142" s="489"/>
      <c r="Z142" s="537"/>
      <c r="AA142" s="538"/>
      <c r="AB142" s="490"/>
      <c r="AC142" s="490"/>
      <c r="AD142" s="490"/>
      <c r="AE142" s="161" t="s">
        <v>80</v>
      </c>
      <c r="AF142" s="40"/>
      <c r="AG142" s="40"/>
      <c r="AH142" s="42"/>
    </row>
    <row r="143" spans="2:34" ht="15" hidden="1" customHeight="1" x14ac:dyDescent="0.3">
      <c r="B143" s="191" t="e">
        <f t="shared" si="4"/>
        <v>#REF!</v>
      </c>
      <c r="C143" s="526" t="s">
        <v>281</v>
      </c>
      <c r="D143" s="529" t="s">
        <v>282</v>
      </c>
      <c r="E143" s="349"/>
      <c r="F143" s="349"/>
      <c r="G143" s="349"/>
      <c r="H143" s="349"/>
      <c r="I143" s="349"/>
      <c r="J143" s="349"/>
      <c r="K143" s="349"/>
      <c r="L143" s="349"/>
      <c r="M143" s="349"/>
      <c r="N143" s="350"/>
      <c r="O143" s="350"/>
      <c r="P143" s="350"/>
      <c r="Q143" s="350"/>
      <c r="R143" s="350"/>
      <c r="S143" s="350"/>
      <c r="T143" s="350"/>
      <c r="U143" s="350"/>
      <c r="V143" s="350"/>
      <c r="W143" s="350"/>
      <c r="X143" s="350"/>
      <c r="Y143" s="350"/>
      <c r="Z143" s="351"/>
      <c r="AA143" s="530" t="s">
        <v>107</v>
      </c>
      <c r="AB143" s="531"/>
      <c r="AC143" s="531"/>
      <c r="AD143" s="532"/>
      <c r="AE143" s="533"/>
      <c r="AF143" s="534"/>
      <c r="AG143" s="534"/>
      <c r="AH143" s="535"/>
    </row>
    <row r="144" spans="2:34" ht="15" hidden="1" customHeight="1" x14ac:dyDescent="0.3">
      <c r="B144" s="191" t="e">
        <f t="shared" si="4"/>
        <v>#REF!</v>
      </c>
      <c r="C144" s="527"/>
      <c r="D144" s="536" t="s">
        <v>283</v>
      </c>
      <c r="E144" s="489"/>
      <c r="F144" s="489"/>
      <c r="G144" s="489"/>
      <c r="H144" s="489"/>
      <c r="I144" s="489"/>
      <c r="J144" s="489"/>
      <c r="K144" s="489"/>
      <c r="L144" s="489"/>
      <c r="M144" s="489"/>
      <c r="N144" s="489"/>
      <c r="O144" s="489"/>
      <c r="P144" s="489"/>
      <c r="Q144" s="489"/>
      <c r="R144" s="489"/>
      <c r="S144" s="489"/>
      <c r="T144" s="489"/>
      <c r="U144" s="489"/>
      <c r="V144" s="489"/>
      <c r="W144" s="489"/>
      <c r="X144" s="489"/>
      <c r="Y144" s="489"/>
      <c r="Z144" s="537"/>
      <c r="AA144" s="538"/>
      <c r="AB144" s="490"/>
      <c r="AC144" s="490"/>
      <c r="AD144" s="490"/>
      <c r="AE144" s="161" t="s">
        <v>284</v>
      </c>
      <c r="AF144" s="40"/>
      <c r="AG144" s="40"/>
      <c r="AH144" s="42"/>
    </row>
    <row r="145" spans="2:34" ht="15" hidden="1" customHeight="1" x14ac:dyDescent="0.3">
      <c r="B145" s="191" t="e">
        <f t="shared" si="4"/>
        <v>#REF!</v>
      </c>
      <c r="C145" s="528"/>
      <c r="D145" s="539" t="s">
        <v>285</v>
      </c>
      <c r="E145" s="329"/>
      <c r="F145" s="329"/>
      <c r="G145" s="329"/>
      <c r="H145" s="329"/>
      <c r="I145" s="329"/>
      <c r="J145" s="329"/>
      <c r="K145" s="329"/>
      <c r="L145" s="329"/>
      <c r="M145" s="329"/>
      <c r="N145" s="329"/>
      <c r="O145" s="329"/>
      <c r="P145" s="329"/>
      <c r="Q145" s="329"/>
      <c r="R145" s="329"/>
      <c r="S145" s="329"/>
      <c r="T145" s="329"/>
      <c r="U145" s="329"/>
      <c r="V145" s="329"/>
      <c r="W145" s="329"/>
      <c r="X145" s="329"/>
      <c r="Y145" s="329"/>
      <c r="Z145" s="540"/>
      <c r="AA145" s="541"/>
      <c r="AB145" s="542"/>
      <c r="AC145" s="542"/>
      <c r="AD145" s="542"/>
      <c r="AE145" s="26" t="s">
        <v>286</v>
      </c>
      <c r="AF145" s="75"/>
      <c r="AG145" s="75"/>
      <c r="AH145" s="76"/>
    </row>
    <row r="146" spans="2:34" ht="15" hidden="1" customHeight="1" x14ac:dyDescent="0.3">
      <c r="B146" s="191" t="e">
        <f t="shared" si="4"/>
        <v>#REF!</v>
      </c>
      <c r="C146" s="526" t="s">
        <v>287</v>
      </c>
      <c r="D146" s="529" t="s">
        <v>282</v>
      </c>
      <c r="E146" s="349"/>
      <c r="F146" s="349"/>
      <c r="G146" s="349"/>
      <c r="H146" s="349"/>
      <c r="I146" s="349"/>
      <c r="J146" s="349"/>
      <c r="K146" s="349"/>
      <c r="L146" s="349"/>
      <c r="M146" s="349"/>
      <c r="N146" s="350"/>
      <c r="O146" s="350"/>
      <c r="P146" s="350"/>
      <c r="Q146" s="350"/>
      <c r="R146" s="350"/>
      <c r="S146" s="350"/>
      <c r="T146" s="350"/>
      <c r="U146" s="350"/>
      <c r="V146" s="350"/>
      <c r="W146" s="350"/>
      <c r="X146" s="350"/>
      <c r="Y146" s="350"/>
      <c r="Z146" s="351"/>
      <c r="AA146" s="530" t="s">
        <v>107</v>
      </c>
      <c r="AB146" s="531"/>
      <c r="AC146" s="531"/>
      <c r="AD146" s="532"/>
      <c r="AE146" s="533"/>
      <c r="AF146" s="534"/>
      <c r="AG146" s="534"/>
      <c r="AH146" s="535"/>
    </row>
    <row r="147" spans="2:34" ht="15" hidden="1" customHeight="1" x14ac:dyDescent="0.3">
      <c r="B147" s="191" t="e">
        <f t="shared" si="4"/>
        <v>#REF!</v>
      </c>
      <c r="C147" s="527"/>
      <c r="D147" s="536" t="s">
        <v>283</v>
      </c>
      <c r="E147" s="489"/>
      <c r="F147" s="489"/>
      <c r="G147" s="489"/>
      <c r="H147" s="489"/>
      <c r="I147" s="489"/>
      <c r="J147" s="489"/>
      <c r="K147" s="489"/>
      <c r="L147" s="489"/>
      <c r="M147" s="489"/>
      <c r="N147" s="489"/>
      <c r="O147" s="489"/>
      <c r="P147" s="489"/>
      <c r="Q147" s="489"/>
      <c r="R147" s="489"/>
      <c r="S147" s="489"/>
      <c r="T147" s="489"/>
      <c r="U147" s="489"/>
      <c r="V147" s="489"/>
      <c r="W147" s="489"/>
      <c r="X147" s="489"/>
      <c r="Y147" s="489"/>
      <c r="Z147" s="537"/>
      <c r="AA147" s="538"/>
      <c r="AB147" s="490"/>
      <c r="AC147" s="490"/>
      <c r="AD147" s="490"/>
      <c r="AE147" s="161" t="s">
        <v>284</v>
      </c>
      <c r="AF147" s="40"/>
      <c r="AG147" s="40"/>
      <c r="AH147" s="42"/>
    </row>
    <row r="148" spans="2:34" ht="15" hidden="1" customHeight="1" x14ac:dyDescent="0.3">
      <c r="B148" s="191" t="e">
        <f t="shared" si="4"/>
        <v>#REF!</v>
      </c>
      <c r="C148" s="528"/>
      <c r="D148" s="539" t="s">
        <v>285</v>
      </c>
      <c r="E148" s="329"/>
      <c r="F148" s="329"/>
      <c r="G148" s="329"/>
      <c r="H148" s="329"/>
      <c r="I148" s="329"/>
      <c r="J148" s="329"/>
      <c r="K148" s="329"/>
      <c r="L148" s="329"/>
      <c r="M148" s="329"/>
      <c r="N148" s="329"/>
      <c r="O148" s="329"/>
      <c r="P148" s="329"/>
      <c r="Q148" s="329"/>
      <c r="R148" s="329"/>
      <c r="S148" s="329"/>
      <c r="T148" s="329"/>
      <c r="U148" s="329"/>
      <c r="V148" s="329"/>
      <c r="W148" s="329"/>
      <c r="X148" s="329"/>
      <c r="Y148" s="329"/>
      <c r="Z148" s="540"/>
      <c r="AA148" s="541"/>
      <c r="AB148" s="542"/>
      <c r="AC148" s="542"/>
      <c r="AD148" s="542"/>
      <c r="AE148" s="26" t="s">
        <v>286</v>
      </c>
      <c r="AF148" s="75"/>
      <c r="AG148" s="75"/>
      <c r="AH148" s="76"/>
    </row>
    <row r="149" spans="2:34" ht="15" hidden="1" customHeight="1" x14ac:dyDescent="0.3">
      <c r="B149" s="191" t="e">
        <f t="shared" si="4"/>
        <v>#REF!</v>
      </c>
      <c r="C149" s="526" t="s">
        <v>288</v>
      </c>
      <c r="D149" s="529" t="s">
        <v>282</v>
      </c>
      <c r="E149" s="349"/>
      <c r="F149" s="349"/>
      <c r="G149" s="349"/>
      <c r="H149" s="349"/>
      <c r="I149" s="349"/>
      <c r="J149" s="349"/>
      <c r="K149" s="349"/>
      <c r="L149" s="349"/>
      <c r="M149" s="349"/>
      <c r="N149" s="350"/>
      <c r="O149" s="350"/>
      <c r="P149" s="350"/>
      <c r="Q149" s="350"/>
      <c r="R149" s="350"/>
      <c r="S149" s="350"/>
      <c r="T149" s="350"/>
      <c r="U149" s="350"/>
      <c r="V149" s="350"/>
      <c r="W149" s="350"/>
      <c r="X149" s="350"/>
      <c r="Y149" s="350"/>
      <c r="Z149" s="351"/>
      <c r="AA149" s="530" t="s">
        <v>107</v>
      </c>
      <c r="AB149" s="531"/>
      <c r="AC149" s="531"/>
      <c r="AD149" s="532"/>
      <c r="AE149" s="533"/>
      <c r="AF149" s="534"/>
      <c r="AG149" s="534"/>
      <c r="AH149" s="535"/>
    </row>
    <row r="150" spans="2:34" ht="15" hidden="1" customHeight="1" x14ac:dyDescent="0.3">
      <c r="B150" s="191" t="e">
        <f t="shared" si="4"/>
        <v>#REF!</v>
      </c>
      <c r="C150" s="527"/>
      <c r="D150" s="536" t="s">
        <v>283</v>
      </c>
      <c r="E150" s="489"/>
      <c r="F150" s="489"/>
      <c r="G150" s="489"/>
      <c r="H150" s="489"/>
      <c r="I150" s="489"/>
      <c r="J150" s="489"/>
      <c r="K150" s="489"/>
      <c r="L150" s="489"/>
      <c r="M150" s="489"/>
      <c r="N150" s="489"/>
      <c r="O150" s="489"/>
      <c r="P150" s="489"/>
      <c r="Q150" s="489"/>
      <c r="R150" s="489"/>
      <c r="S150" s="489"/>
      <c r="T150" s="489"/>
      <c r="U150" s="489"/>
      <c r="V150" s="489"/>
      <c r="W150" s="489"/>
      <c r="X150" s="489"/>
      <c r="Y150" s="489"/>
      <c r="Z150" s="537"/>
      <c r="AA150" s="538"/>
      <c r="AB150" s="490"/>
      <c r="AC150" s="490"/>
      <c r="AD150" s="490"/>
      <c r="AE150" s="161" t="s">
        <v>284</v>
      </c>
      <c r="AF150" s="40"/>
      <c r="AG150" s="40"/>
      <c r="AH150" s="42"/>
    </row>
    <row r="151" spans="2:34" ht="15" hidden="1" customHeight="1" x14ac:dyDescent="0.3">
      <c r="B151" s="191" t="e">
        <f t="shared" si="4"/>
        <v>#REF!</v>
      </c>
      <c r="C151" s="528"/>
      <c r="D151" s="539" t="s">
        <v>285</v>
      </c>
      <c r="E151" s="329"/>
      <c r="F151" s="329"/>
      <c r="G151" s="329"/>
      <c r="H151" s="329"/>
      <c r="I151" s="329"/>
      <c r="J151" s="329"/>
      <c r="K151" s="329"/>
      <c r="L151" s="329"/>
      <c r="M151" s="329"/>
      <c r="N151" s="329"/>
      <c r="O151" s="329"/>
      <c r="P151" s="329"/>
      <c r="Q151" s="329"/>
      <c r="R151" s="329"/>
      <c r="S151" s="329"/>
      <c r="T151" s="329"/>
      <c r="U151" s="329"/>
      <c r="V151" s="329"/>
      <c r="W151" s="329"/>
      <c r="X151" s="329"/>
      <c r="Y151" s="329"/>
      <c r="Z151" s="540"/>
      <c r="AA151" s="541"/>
      <c r="AB151" s="542"/>
      <c r="AC151" s="542"/>
      <c r="AD151" s="542"/>
      <c r="AE151" s="26" t="s">
        <v>286</v>
      </c>
      <c r="AF151" s="75"/>
      <c r="AG151" s="75"/>
      <c r="AH151" s="76"/>
    </row>
  </sheetData>
  <sheetProtection password="D7E5" sheet="1" objects="1" scenarios="1" formatCells="0" formatColumns="0" formatRows="0" insertColumns="0" insertRows="0" insertHyperlinks="0" deleteColumns="0" deleteRows="0" selectLockedCells="1" sort="0" autoFilter="0" pivotTables="0"/>
  <mergeCells count="189">
    <mergeCell ref="B1:AG2"/>
    <mergeCell ref="B3:Y3"/>
    <mergeCell ref="B7:P7"/>
    <mergeCell ref="Q7:AG7"/>
    <mergeCell ref="B12:N12"/>
    <mergeCell ref="O12:AG12"/>
    <mergeCell ref="Z3:AG3"/>
    <mergeCell ref="AD19:AG19"/>
    <mergeCell ref="C20:Y20"/>
    <mergeCell ref="Z20:AC20"/>
    <mergeCell ref="C21:Y21"/>
    <mergeCell ref="Z21:AC21"/>
    <mergeCell ref="B16:B18"/>
    <mergeCell ref="C16:L16"/>
    <mergeCell ref="M16:Y16"/>
    <mergeCell ref="Z16:AC16"/>
    <mergeCell ref="AD16:AG16"/>
    <mergeCell ref="C17:Y17"/>
    <mergeCell ref="Z17:AC17"/>
    <mergeCell ref="C18:Y18"/>
    <mergeCell ref="Z18:AC18"/>
    <mergeCell ref="Z13:AG13"/>
    <mergeCell ref="B14:Y14"/>
    <mergeCell ref="Z14:AC14"/>
    <mergeCell ref="B15:Y15"/>
    <mergeCell ref="Z15:AC15"/>
    <mergeCell ref="B33:Y33"/>
    <mergeCell ref="Z33:AC33"/>
    <mergeCell ref="B19:B21"/>
    <mergeCell ref="C19:L19"/>
    <mergeCell ref="M19:Y19"/>
    <mergeCell ref="Z19:AC19"/>
    <mergeCell ref="B35:B37"/>
    <mergeCell ref="C35:L35"/>
    <mergeCell ref="M35:Y35"/>
    <mergeCell ref="Z35:AC35"/>
    <mergeCell ref="AD35:AG35"/>
    <mergeCell ref="C36:Y36"/>
    <mergeCell ref="Z36:AC36"/>
    <mergeCell ref="C37:Y37"/>
    <mergeCell ref="Z37:AC37"/>
    <mergeCell ref="B34:Y34"/>
    <mergeCell ref="Z34:AC34"/>
    <mergeCell ref="C23:Y23"/>
    <mergeCell ref="Z23:AC23"/>
    <mergeCell ref="C24:Y24"/>
    <mergeCell ref="Z24:AC24"/>
    <mergeCell ref="B26:P26"/>
    <mergeCell ref="Q26:AG26"/>
    <mergeCell ref="B22:B24"/>
    <mergeCell ref="C22:L22"/>
    <mergeCell ref="M22:Y22"/>
    <mergeCell ref="Z22:AC22"/>
    <mergeCell ref="AD22:AG22"/>
    <mergeCell ref="B31:N31"/>
    <mergeCell ref="O31:AG31"/>
    <mergeCell ref="Z32:AG32"/>
    <mergeCell ref="B38:B40"/>
    <mergeCell ref="C38:L38"/>
    <mergeCell ref="M38:Y38"/>
    <mergeCell ref="Z38:AC38"/>
    <mergeCell ref="AD38:AG38"/>
    <mergeCell ref="C39:Y39"/>
    <mergeCell ref="Z39:AC39"/>
    <mergeCell ref="C40:Y40"/>
    <mergeCell ref="Z40:AC40"/>
    <mergeCell ref="AD41:AG41"/>
    <mergeCell ref="C42:Y42"/>
    <mergeCell ref="Z42:AC42"/>
    <mergeCell ref="C43:Y43"/>
    <mergeCell ref="Z43:AC43"/>
    <mergeCell ref="B53:Y53"/>
    <mergeCell ref="Z53:AC53"/>
    <mergeCell ref="B41:B43"/>
    <mergeCell ref="C41:L41"/>
    <mergeCell ref="M41:Y41"/>
    <mergeCell ref="Z41:AC41"/>
    <mergeCell ref="B46:P46"/>
    <mergeCell ref="Q46:AG46"/>
    <mergeCell ref="B51:N51"/>
    <mergeCell ref="O51:AG51"/>
    <mergeCell ref="Z52:AG52"/>
    <mergeCell ref="AD58:AG58"/>
    <mergeCell ref="B54:Y54"/>
    <mergeCell ref="Z54:AC54"/>
    <mergeCell ref="B55:B57"/>
    <mergeCell ref="C55:L55"/>
    <mergeCell ref="M55:Y55"/>
    <mergeCell ref="Z55:AC55"/>
    <mergeCell ref="AD55:AG55"/>
    <mergeCell ref="C56:Y56"/>
    <mergeCell ref="Z56:AC56"/>
    <mergeCell ref="C57:Y57"/>
    <mergeCell ref="Z57:AC57"/>
    <mergeCell ref="C59:Y59"/>
    <mergeCell ref="Z59:AC59"/>
    <mergeCell ref="C60:Y60"/>
    <mergeCell ref="Z60:AC60"/>
    <mergeCell ref="B61:B63"/>
    <mergeCell ref="C61:L61"/>
    <mergeCell ref="M61:Y61"/>
    <mergeCell ref="Z61:AC61"/>
    <mergeCell ref="B58:B60"/>
    <mergeCell ref="C58:L58"/>
    <mergeCell ref="M58:Y58"/>
    <mergeCell ref="Z58:AC58"/>
    <mergeCell ref="B73:Y73"/>
    <mergeCell ref="Z73:AC73"/>
    <mergeCell ref="AD61:AG61"/>
    <mergeCell ref="C62:Y62"/>
    <mergeCell ref="Z62:AC62"/>
    <mergeCell ref="C63:Y63"/>
    <mergeCell ref="Z63:AC63"/>
    <mergeCell ref="B65:P65"/>
    <mergeCell ref="Q65:AG65"/>
    <mergeCell ref="B70:N70"/>
    <mergeCell ref="O70:AG70"/>
    <mergeCell ref="Z71:AG71"/>
    <mergeCell ref="B72:Y72"/>
    <mergeCell ref="Z72:AC72"/>
    <mergeCell ref="B74:B76"/>
    <mergeCell ref="C74:L74"/>
    <mergeCell ref="M74:Y74"/>
    <mergeCell ref="Z74:AC74"/>
    <mergeCell ref="AD74:AG74"/>
    <mergeCell ref="C75:Y75"/>
    <mergeCell ref="Z75:AC75"/>
    <mergeCell ref="C76:Y76"/>
    <mergeCell ref="Z76:AC76"/>
    <mergeCell ref="B77:B79"/>
    <mergeCell ref="C77:L77"/>
    <mergeCell ref="M77:Y77"/>
    <mergeCell ref="Z77:AC77"/>
    <mergeCell ref="AD77:AG77"/>
    <mergeCell ref="C78:Y78"/>
    <mergeCell ref="Z78:AC78"/>
    <mergeCell ref="C79:Y79"/>
    <mergeCell ref="Z79:AC79"/>
    <mergeCell ref="B80:B82"/>
    <mergeCell ref="C80:L80"/>
    <mergeCell ref="M80:Y80"/>
    <mergeCell ref="Z80:AC80"/>
    <mergeCell ref="AD80:AG80"/>
    <mergeCell ref="C81:Y81"/>
    <mergeCell ref="Z81:AC81"/>
    <mergeCell ref="C82:Y82"/>
    <mergeCell ref="Z82:AC82"/>
    <mergeCell ref="C142:Z142"/>
    <mergeCell ref="AA142:AD142"/>
    <mergeCell ref="C87:I87"/>
    <mergeCell ref="L87:R87"/>
    <mergeCell ref="T89:AG89"/>
    <mergeCell ref="T90:AG91"/>
    <mergeCell ref="B92:AG92"/>
    <mergeCell ref="C137:Q137"/>
    <mergeCell ref="R137:AH137"/>
    <mergeCell ref="C139:O139"/>
    <mergeCell ref="P139:AH139"/>
    <mergeCell ref="AA140:AH140"/>
    <mergeCell ref="C141:Z141"/>
    <mergeCell ref="AA141:AD141"/>
    <mergeCell ref="AE143:AH143"/>
    <mergeCell ref="D144:Z144"/>
    <mergeCell ref="AA144:AD144"/>
    <mergeCell ref="D145:Z145"/>
    <mergeCell ref="AA145:AD145"/>
    <mergeCell ref="AA147:AD147"/>
    <mergeCell ref="D148:Z148"/>
    <mergeCell ref="AA148:AD148"/>
    <mergeCell ref="C143:C145"/>
    <mergeCell ref="D143:M143"/>
    <mergeCell ref="N143:Z143"/>
    <mergeCell ref="AA143:AD143"/>
    <mergeCell ref="R138:AH138"/>
    <mergeCell ref="C149:C151"/>
    <mergeCell ref="D149:M149"/>
    <mergeCell ref="N149:Z149"/>
    <mergeCell ref="AA149:AD149"/>
    <mergeCell ref="AE149:AH149"/>
    <mergeCell ref="D150:Z150"/>
    <mergeCell ref="AA150:AD150"/>
    <mergeCell ref="D151:Z151"/>
    <mergeCell ref="AA151:AD151"/>
    <mergeCell ref="C146:C148"/>
    <mergeCell ref="D146:M146"/>
    <mergeCell ref="N146:Z146"/>
    <mergeCell ref="AA146:AD146"/>
    <mergeCell ref="AE146:AH146"/>
    <mergeCell ref="D147:Z147"/>
  </mergeCells>
  <dataValidations count="172">
    <dataValidation type="list" allowBlank="1" showInputMessage="1" showErrorMessage="1" sqref="Z13">
      <formula1>$B$112:$B$113</formula1>
    </dataValidation>
    <dataValidation type="list" allowBlank="1" showInputMessage="1" showErrorMessage="1" sqref="AA13">
      <formula1>$B$112:$B$113</formula1>
    </dataValidation>
    <dataValidation type="list" allowBlank="1" showInputMessage="1" showErrorMessage="1" sqref="AB13">
      <formula1>$B$112:$B$113</formula1>
    </dataValidation>
    <dataValidation type="list" allowBlank="1" showInputMessage="1" showErrorMessage="1" sqref="AC13">
      <formula1>$B$112:$B$113</formula1>
    </dataValidation>
    <dataValidation type="list" allowBlank="1" showInputMessage="1" showErrorMessage="1" sqref="AD13">
      <formula1>$B$112:$B$113</formula1>
    </dataValidation>
    <dataValidation type="list" allowBlank="1" showInputMessage="1" showErrorMessage="1" sqref="AE13">
      <formula1>$B$112:$B$113</formula1>
    </dataValidation>
    <dataValidation type="list" allowBlank="1" showInputMessage="1" showErrorMessage="1" sqref="AF13">
      <formula1>$B$112:$B$113</formula1>
    </dataValidation>
    <dataValidation type="list" allowBlank="1" showInputMessage="1" showErrorMessage="1" sqref="AG13">
      <formula1>$B$112:$B$113</formula1>
    </dataValidation>
    <dataValidation type="list" allowBlank="1" showInputMessage="1" showErrorMessage="1" sqref="Z32">
      <formula1>$B$112:$B$113</formula1>
    </dataValidation>
    <dataValidation type="list" allowBlank="1" showInputMessage="1" showErrorMessage="1" sqref="AA32">
      <formula1>$B$112:$B$113</formula1>
    </dataValidation>
    <dataValidation type="list" allowBlank="1" showInputMessage="1" showErrorMessage="1" sqref="AB32">
      <formula1>$B$112:$B$113</formula1>
    </dataValidation>
    <dataValidation type="list" allowBlank="1" showInputMessage="1" showErrorMessage="1" sqref="AC32">
      <formula1>$B$112:$B$113</formula1>
    </dataValidation>
    <dataValidation type="list" allowBlank="1" showInputMessage="1" showErrorMessage="1" sqref="AD32">
      <formula1>$B$112:$B$113</formula1>
    </dataValidation>
    <dataValidation type="list" allowBlank="1" showInputMessage="1" showErrorMessage="1" sqref="AE32">
      <formula1>$B$112:$B$113</formula1>
    </dataValidation>
    <dataValidation type="list" allowBlank="1" showInputMessage="1" showErrorMessage="1" sqref="AF32">
      <formula1>$B$112:$B$113</formula1>
    </dataValidation>
    <dataValidation type="list" allowBlank="1" showInputMessage="1" showErrorMessage="1" sqref="AG32">
      <formula1>$B$112:$B$113</formula1>
    </dataValidation>
    <dataValidation type="list" allowBlank="1" showInputMessage="1" showErrorMessage="1" sqref="Z52">
      <formula1>$B$112:$B$113</formula1>
    </dataValidation>
    <dataValidation type="list" allowBlank="1" showInputMessage="1" showErrorMessage="1" sqref="AA52">
      <formula1>$B$112:$B$113</formula1>
    </dataValidation>
    <dataValidation type="list" allowBlank="1" showInputMessage="1" showErrorMessage="1" sqref="AB52">
      <formula1>$B$112:$B$113</formula1>
    </dataValidation>
    <dataValidation type="list" allowBlank="1" showInputMessage="1" showErrorMessage="1" sqref="AC52">
      <formula1>$B$112:$B$113</formula1>
    </dataValidation>
    <dataValidation type="list" allowBlank="1" showInputMessage="1" showErrorMessage="1" sqref="AD52">
      <formula1>$B$112:$B$113</formula1>
    </dataValidation>
    <dataValidation type="list" allowBlank="1" showInputMessage="1" showErrorMessage="1" sqref="AE52">
      <formula1>$B$112:$B$113</formula1>
    </dataValidation>
    <dataValidation type="list" allowBlank="1" showInputMessage="1" showErrorMessage="1" sqref="AF52">
      <formula1>$B$112:$B$113</formula1>
    </dataValidation>
    <dataValidation type="list" allowBlank="1" showInputMessage="1" showErrorMessage="1" sqref="AG52">
      <formula1>$B$112:$B$113</formula1>
    </dataValidation>
    <dataValidation type="list" allowBlank="1" showInputMessage="1" showErrorMessage="1" sqref="Z71">
      <formula1>$B$112:$B$113</formula1>
    </dataValidation>
    <dataValidation type="list" allowBlank="1" showInputMessage="1" showErrorMessage="1" sqref="AA71">
      <formula1>$B$112:$B$113</formula1>
    </dataValidation>
    <dataValidation type="list" allowBlank="1" showInputMessage="1" showErrorMessage="1" sqref="AB71">
      <formula1>$B$112:$B$113</formula1>
    </dataValidation>
    <dataValidation type="list" allowBlank="1" showInputMessage="1" showErrorMessage="1" sqref="AC71">
      <formula1>$B$112:$B$113</formula1>
    </dataValidation>
    <dataValidation type="list" allowBlank="1" showInputMessage="1" showErrorMessage="1" sqref="AD71">
      <formula1>$B$112:$B$113</formula1>
    </dataValidation>
    <dataValidation type="list" allowBlank="1" showInputMessage="1" showErrorMessage="1" sqref="AE71">
      <formula1>$B$112:$B$113</formula1>
    </dataValidation>
    <dataValidation type="list" allowBlank="1" showInputMessage="1" showErrorMessage="1" sqref="AF71">
      <formula1>$B$112:$B$113</formula1>
    </dataValidation>
    <dataValidation type="list" allowBlank="1" showInputMessage="1" showErrorMessage="1" sqref="AG71">
      <formula1>$B$112:$B$113</formula1>
    </dataValidation>
    <dataValidation type="list" allowBlank="1" showInputMessage="1" showErrorMessage="1" sqref="AA140">
      <formula1>$B$112:$B$113</formula1>
    </dataValidation>
    <dataValidation type="list" allowBlank="1" showInputMessage="1" showErrorMessage="1" sqref="AB140">
      <formula1>$B$112:$B$113</formula1>
    </dataValidation>
    <dataValidation type="list" allowBlank="1" showInputMessage="1" showErrorMessage="1" sqref="AC140">
      <formula1>$B$112:$B$113</formula1>
    </dataValidation>
    <dataValidation type="list" allowBlank="1" showInputMessage="1" showErrorMessage="1" sqref="AD140">
      <formula1>$B$112:$B$113</formula1>
    </dataValidation>
    <dataValidation type="list" allowBlank="1" showInputMessage="1" showErrorMessage="1" sqref="AE140">
      <formula1>$B$112:$B$113</formula1>
    </dataValidation>
    <dataValidation type="list" allowBlank="1" showInputMessage="1" showErrorMessage="1" sqref="AF140">
      <formula1>$B$112:$B$113</formula1>
    </dataValidation>
    <dataValidation type="list" allowBlank="1" showInputMessage="1" showErrorMessage="1" sqref="AG140">
      <formula1>$B$112:$B$113</formula1>
    </dataValidation>
    <dataValidation type="list" allowBlank="1" showInputMessage="1" showErrorMessage="1" sqref="AH140">
      <formula1>$B$112:$B$113</formula1>
    </dataValidation>
    <dataValidation allowBlank="1" showInputMessage="1" showErrorMessage="1" prompt="Plocha i-té konstrukce v m2 na obálce budovy (dle energetického hodnocení), zaokrouhlená na jedno desetinné místo směrem dolů." sqref="Z14"/>
    <dataValidation allowBlank="1" showInputMessage="1" showErrorMessage="1" prompt="Plocha i-té konstrukce v m2 na obálce budovy (dle energetického hodnocení), zaokrouhlená na jedno desetinné místo směrem dolů." sqref="AA14"/>
    <dataValidation allowBlank="1" showInputMessage="1" showErrorMessage="1" prompt="Plocha i-té konstrukce v m2 na obálce budovy (dle energetického hodnocení), zaokrouhlená na jedno desetinné místo směrem dolů." sqref="AB14"/>
    <dataValidation allowBlank="1" showInputMessage="1" showErrorMessage="1" prompt="Plocha i-té konstrukce v m2 na obálce budovy (dle energetického hodnocení), zaokrouhlená na jedno desetinné místo směrem dolů." sqref="AC14"/>
    <dataValidation allowBlank="1" showInputMessage="1" showErrorMessage="1" prompt="Plocha i-té konstrukce v m2 na obálce budovy (dle energetického hodnocení), zaokrouhlená na jedno desetinné místo směrem dolů." sqref="Z33"/>
    <dataValidation allowBlank="1" showInputMessage="1" showErrorMessage="1" prompt="Plocha i-té konstrukce v m2 na obálce budovy (dle energetického hodnocení), zaokrouhlená na jedno desetinné místo směrem dolů." sqref="AA33"/>
    <dataValidation allowBlank="1" showInputMessage="1" showErrorMessage="1" prompt="Plocha i-té konstrukce v m2 na obálce budovy (dle energetického hodnocení), zaokrouhlená na jedno desetinné místo směrem dolů." sqref="AB33"/>
    <dataValidation allowBlank="1" showInputMessage="1" showErrorMessage="1" prompt="Plocha i-té konstrukce v m2 na obálce budovy (dle energetického hodnocení), zaokrouhlená na jedno desetinné místo směrem dolů." sqref="AC33"/>
    <dataValidation allowBlank="1" showInputMessage="1" showErrorMessage="1" prompt="Plocha i-té konstrukce v m2 na obálce budovy (dle energetického hodnocení), zaokrouhlená na jedno desetinné místo směrem dolů." sqref="Z53"/>
    <dataValidation allowBlank="1" showInputMessage="1" showErrorMessage="1" prompt="Plocha i-té konstrukce v m2 na obálce budovy (dle energetického hodnocení), zaokrouhlená na jedno desetinné místo směrem dolů." sqref="AA53"/>
    <dataValidation allowBlank="1" showInputMessage="1" showErrorMessage="1" prompt="Plocha i-té konstrukce v m2 na obálce budovy (dle energetického hodnocení), zaokrouhlená na jedno desetinné místo směrem dolů." sqref="AB53"/>
    <dataValidation allowBlank="1" showInputMessage="1" showErrorMessage="1" prompt="Plocha i-té konstrukce v m2 na obálce budovy (dle energetického hodnocení), zaokrouhlená na jedno desetinné místo směrem dolů." sqref="AC53"/>
    <dataValidation allowBlank="1" showInputMessage="1" showErrorMessage="1" prompt="Plocha i-té konstrukce v m2 na obálce budovy (dle energetického hodnocení), zaokrouhlená na jedno desetinné místo směrem dolů." sqref="Z72"/>
    <dataValidation allowBlank="1" showInputMessage="1" showErrorMessage="1" prompt="Plocha i-té konstrukce v m2 na obálce budovy (dle energetického hodnocení), zaokrouhlená na jedno desetinné místo směrem dolů." sqref="AA72"/>
    <dataValidation allowBlank="1" showInputMessage="1" showErrorMessage="1" prompt="Plocha i-té konstrukce v m2 na obálce budovy (dle energetického hodnocení), zaokrouhlená na jedno desetinné místo směrem dolů." sqref="AB72"/>
    <dataValidation allowBlank="1" showInputMessage="1" showErrorMessage="1" prompt="Plocha i-té konstrukce v m2 na obálce budovy (dle energetického hodnocení), zaokrouhlená na jedno desetinné místo směrem dolů." sqref="AC72"/>
    <dataValidation allowBlank="1" showInputMessage="1" showErrorMessage="1" prompt="Plocha i-té konstrukce v m2 na obálce budovy (dle energetického hodnocení), zaokrouhlená na jedno desetinné místo směrem dolů." sqref="AA141"/>
    <dataValidation allowBlank="1" showInputMessage="1" showErrorMessage="1" prompt="Plocha i-té konstrukce v m2 na obálce budovy (dle energetického hodnocení), zaokrouhlená na jedno desetinné místo směrem dolů." sqref="AB141"/>
    <dataValidation allowBlank="1" showInputMessage="1" showErrorMessage="1" prompt="Plocha i-té konstrukce v m2 na obálce budovy (dle energetického hodnocení), zaokrouhlená na jedno desetinné místo směrem dolů." sqref="AC141"/>
    <dataValidation allowBlank="1" showInputMessage="1" showErrorMessage="1" prompt="Plocha i-té konstrukce v m2 na obálce budovy (dle energetického hodnocení), zaokrouhlená na jedno desetinné místo směrem dolů." sqref="AD141"/>
    <dataValidation type="list" allowBlank="1" showInputMessage="1" showErrorMessage="1" sqref="O12">
      <formula1>$B$93:$B$109</formula1>
    </dataValidation>
    <dataValidation type="list" allowBlank="1" showInputMessage="1" showErrorMessage="1" sqref="P12">
      <formula1>$B$93:$B$109</formula1>
    </dataValidation>
    <dataValidation type="list" allowBlank="1" showInputMessage="1" showErrorMessage="1" sqref="Q12">
      <formula1>$B$93:$B$109</formula1>
    </dataValidation>
    <dataValidation type="list" allowBlank="1" showInputMessage="1" showErrorMessage="1" sqref="R12">
      <formula1>$B$93:$B$109</formula1>
    </dataValidation>
    <dataValidation type="list" allowBlank="1" showInputMessage="1" showErrorMessage="1" sqref="S12">
      <formula1>$B$93:$B$109</formula1>
    </dataValidation>
    <dataValidation type="list" allowBlank="1" showInputMessage="1" showErrorMessage="1" sqref="T12">
      <formula1>$B$93:$B$109</formula1>
    </dataValidation>
    <dataValidation type="list" allowBlank="1" showInputMessage="1" showErrorMessage="1" sqref="U12">
      <formula1>$B$93:$B$109</formula1>
    </dataValidation>
    <dataValidation type="list" allowBlank="1" showInputMessage="1" showErrorMessage="1" sqref="V12">
      <formula1>$B$93:$B$109</formula1>
    </dataValidation>
    <dataValidation type="list" allowBlank="1" showInputMessage="1" showErrorMessage="1" sqref="W12">
      <formula1>$B$93:$B$109</formula1>
    </dataValidation>
    <dataValidation type="list" allowBlank="1" showInputMessage="1" showErrorMessage="1" sqref="X12">
      <formula1>$B$93:$B$109</formula1>
    </dataValidation>
    <dataValidation type="list" allowBlank="1" showInputMessage="1" showErrorMessage="1" sqref="Y12">
      <formula1>$B$93:$B$109</formula1>
    </dataValidation>
    <dataValidation type="list" allowBlank="1" showInputMessage="1" showErrorMessage="1" sqref="Z12">
      <formula1>$B$93:$B$109</formula1>
    </dataValidation>
    <dataValidation type="list" allowBlank="1" showInputMessage="1" showErrorMessage="1" sqref="AA12">
      <formula1>$B$93:$B$109</formula1>
    </dataValidation>
    <dataValidation type="list" allowBlank="1" showInputMessage="1" showErrorMessage="1" sqref="AB12">
      <formula1>$B$93:$B$109</formula1>
    </dataValidation>
    <dataValidation type="list" allowBlank="1" showInputMessage="1" showErrorMessage="1" sqref="AC12">
      <formula1>$B$93:$B$109</formula1>
    </dataValidation>
    <dataValidation type="list" allowBlank="1" showInputMessage="1" showErrorMessage="1" sqref="AD12">
      <formula1>$B$93:$B$109</formula1>
    </dataValidation>
    <dataValidation type="list" allowBlank="1" showInputMessage="1" showErrorMessage="1" sqref="AE12">
      <formula1>$B$93:$B$109</formula1>
    </dataValidation>
    <dataValidation type="list" allowBlank="1" showInputMessage="1" showErrorMessage="1" sqref="AF12">
      <formula1>$B$93:$B$109</formula1>
    </dataValidation>
    <dataValidation type="list" allowBlank="1" showInputMessage="1" showErrorMessage="1" sqref="AG12">
      <formula1>$B$93:$B$109</formula1>
    </dataValidation>
    <dataValidation type="list" allowBlank="1" showInputMessage="1" showErrorMessage="1" sqref="O31">
      <formula1>$B$93:$B$109</formula1>
    </dataValidation>
    <dataValidation type="list" allowBlank="1" showInputMessage="1" showErrorMessage="1" sqref="P31">
      <formula1>$B$93:$B$109</formula1>
    </dataValidation>
    <dataValidation type="list" allowBlank="1" showInputMessage="1" showErrorMessage="1" sqref="Q31">
      <formula1>$B$93:$B$109</formula1>
    </dataValidation>
    <dataValidation type="list" allowBlank="1" showInputMessage="1" showErrorMessage="1" sqref="R31">
      <formula1>$B$93:$B$109</formula1>
    </dataValidation>
    <dataValidation type="list" allowBlank="1" showInputMessage="1" showErrorMessage="1" sqref="S31">
      <formula1>$B$93:$B$109</formula1>
    </dataValidation>
    <dataValidation type="list" allowBlank="1" showInputMessage="1" showErrorMessage="1" sqref="T31">
      <formula1>$B$93:$B$109</formula1>
    </dataValidation>
    <dataValidation type="list" allowBlank="1" showInputMessage="1" showErrorMessage="1" sqref="U31">
      <formula1>$B$93:$B$109</formula1>
    </dataValidation>
    <dataValidation type="list" allowBlank="1" showInputMessage="1" showErrorMessage="1" sqref="V31">
      <formula1>$B$93:$B$109</formula1>
    </dataValidation>
    <dataValidation type="list" allowBlank="1" showInputMessage="1" showErrorMessage="1" sqref="W31">
      <formula1>$B$93:$B$109</formula1>
    </dataValidation>
    <dataValidation type="list" allowBlank="1" showInputMessage="1" showErrorMessage="1" sqref="X31">
      <formula1>$B$93:$B$109</formula1>
    </dataValidation>
    <dataValidation type="list" allowBlank="1" showInputMessage="1" showErrorMessage="1" sqref="Y31">
      <formula1>$B$93:$B$109</formula1>
    </dataValidation>
    <dataValidation type="list" allowBlank="1" showInputMessage="1" showErrorMessage="1" sqref="Z31">
      <formula1>$B$93:$B$109</formula1>
    </dataValidation>
    <dataValidation type="list" allowBlank="1" showInputMessage="1" showErrorMessage="1" sqref="AA31">
      <formula1>$B$93:$B$109</formula1>
    </dataValidation>
    <dataValidation type="list" allowBlank="1" showInputMessage="1" showErrorMessage="1" sqref="AB31">
      <formula1>$B$93:$B$109</formula1>
    </dataValidation>
    <dataValidation type="list" allowBlank="1" showInputMessage="1" showErrorMessage="1" sqref="AC31">
      <formula1>$B$93:$B$109</formula1>
    </dataValidation>
    <dataValidation type="list" allowBlank="1" showInputMessage="1" showErrorMessage="1" sqref="AD31">
      <formula1>$B$93:$B$109</formula1>
    </dataValidation>
    <dataValidation type="list" allowBlank="1" showInputMessage="1" showErrorMessage="1" sqref="AE31">
      <formula1>$B$93:$B$109</formula1>
    </dataValidation>
    <dataValidation type="list" allowBlank="1" showInputMessage="1" showErrorMessage="1" sqref="AF31">
      <formula1>$B$93:$B$109</formula1>
    </dataValidation>
    <dataValidation type="list" allowBlank="1" showInputMessage="1" showErrorMessage="1" sqref="AG31">
      <formula1>$B$93:$B$109</formula1>
    </dataValidation>
    <dataValidation type="list" allowBlank="1" showInputMessage="1" showErrorMessage="1" sqref="O51">
      <formula1>$B$93:$B$109</formula1>
    </dataValidation>
    <dataValidation type="list" allowBlank="1" showInputMessage="1" showErrorMessage="1" sqref="P51">
      <formula1>$B$93:$B$109</formula1>
    </dataValidation>
    <dataValidation type="list" allowBlank="1" showInputMessage="1" showErrorMessage="1" sqref="Q51">
      <formula1>$B$93:$B$109</formula1>
    </dataValidation>
    <dataValidation type="list" allowBlank="1" showInputMessage="1" showErrorMessage="1" sqref="R51">
      <formula1>$B$93:$B$109</formula1>
    </dataValidation>
    <dataValidation type="list" allowBlank="1" showInputMessage="1" showErrorMessage="1" sqref="S51">
      <formula1>$B$93:$B$109</formula1>
    </dataValidation>
    <dataValidation type="list" allowBlank="1" showInputMessage="1" showErrorMessage="1" sqref="T51">
      <formula1>$B$93:$B$109</formula1>
    </dataValidation>
    <dataValidation type="list" allowBlank="1" showInputMessage="1" showErrorMessage="1" sqref="U51">
      <formula1>$B$93:$B$109</formula1>
    </dataValidation>
    <dataValidation type="list" allowBlank="1" showInputMessage="1" showErrorMessage="1" sqref="V51">
      <formula1>$B$93:$B$109</formula1>
    </dataValidation>
    <dataValidation type="list" allowBlank="1" showInputMessage="1" showErrorMessage="1" sqref="W51">
      <formula1>$B$93:$B$109</formula1>
    </dataValidation>
    <dataValidation type="list" allowBlank="1" showInputMessage="1" showErrorMessage="1" sqref="X51">
      <formula1>$B$93:$B$109</formula1>
    </dataValidation>
    <dataValidation type="list" allowBlank="1" showInputMessage="1" showErrorMessage="1" sqref="Y51">
      <formula1>$B$93:$B$109</formula1>
    </dataValidation>
    <dataValidation type="list" allowBlank="1" showInputMessage="1" showErrorMessage="1" sqref="Z51">
      <formula1>$B$93:$B$109</formula1>
    </dataValidation>
    <dataValidation type="list" allowBlank="1" showInputMessage="1" showErrorMessage="1" sqref="AA51">
      <formula1>$B$93:$B$109</formula1>
    </dataValidation>
    <dataValidation type="list" allowBlank="1" showInputMessage="1" showErrorMessage="1" sqref="AB51">
      <formula1>$B$93:$B$109</formula1>
    </dataValidation>
    <dataValidation type="list" allowBlank="1" showInputMessage="1" showErrorMessage="1" sqref="AC51">
      <formula1>$B$93:$B$109</formula1>
    </dataValidation>
    <dataValidation type="list" allowBlank="1" showInputMessage="1" showErrorMessage="1" sqref="AD51">
      <formula1>$B$93:$B$109</formula1>
    </dataValidation>
    <dataValidation type="list" allowBlank="1" showInputMessage="1" showErrorMessage="1" sqref="AE51">
      <formula1>$B$93:$B$109</formula1>
    </dataValidation>
    <dataValidation type="list" allowBlank="1" showInputMessage="1" showErrorMessage="1" sqref="AF51">
      <formula1>$B$93:$B$109</formula1>
    </dataValidation>
    <dataValidation type="list" allowBlank="1" showInputMessage="1" showErrorMessage="1" sqref="AG51">
      <formula1>$B$93:$B$109</formula1>
    </dataValidation>
    <dataValidation type="list" allowBlank="1" showInputMessage="1" showErrorMessage="1" sqref="O70">
      <formula1>$B$93:$B$109</formula1>
    </dataValidation>
    <dataValidation type="list" allowBlank="1" showInputMessage="1" showErrorMessage="1" sqref="P70">
      <formula1>$B$93:$B$109</formula1>
    </dataValidation>
    <dataValidation type="list" allowBlank="1" showInputMessage="1" showErrorMessage="1" sqref="Q70">
      <formula1>$B$93:$B$109</formula1>
    </dataValidation>
    <dataValidation type="list" allowBlank="1" showInputMessage="1" showErrorMessage="1" sqref="R70">
      <formula1>$B$93:$B$109</formula1>
    </dataValidation>
    <dataValidation type="list" allowBlank="1" showInputMessage="1" showErrorMessage="1" sqref="S70">
      <formula1>$B$93:$B$109</formula1>
    </dataValidation>
    <dataValidation type="list" allowBlank="1" showInputMessage="1" showErrorMessage="1" sqref="T70">
      <formula1>$B$93:$B$109</formula1>
    </dataValidation>
    <dataValidation type="list" allowBlank="1" showInputMessage="1" showErrorMessage="1" sqref="U70">
      <formula1>$B$93:$B$109</formula1>
    </dataValidation>
    <dataValidation type="list" allowBlank="1" showInputMessage="1" showErrorMessage="1" sqref="V70">
      <formula1>$B$93:$B$109</formula1>
    </dataValidation>
    <dataValidation type="list" allowBlank="1" showInputMessage="1" showErrorMessage="1" sqref="W70">
      <formula1>$B$93:$B$109</formula1>
    </dataValidation>
    <dataValidation type="list" allowBlank="1" showInputMessage="1" showErrorMessage="1" sqref="X70">
      <formula1>$B$93:$B$109</formula1>
    </dataValidation>
    <dataValidation type="list" allowBlank="1" showInputMessage="1" showErrorMessage="1" sqref="Y70">
      <formula1>$B$93:$B$109</formula1>
    </dataValidation>
    <dataValidation type="list" allowBlank="1" showInputMessage="1" showErrorMessage="1" sqref="Z70">
      <formula1>$B$93:$B$109</formula1>
    </dataValidation>
    <dataValidation type="list" allowBlank="1" showInputMessage="1" showErrorMessage="1" sqref="AA70">
      <formula1>$B$93:$B$109</formula1>
    </dataValidation>
    <dataValidation type="list" allowBlank="1" showInputMessage="1" showErrorMessage="1" sqref="AB70">
      <formula1>$B$93:$B$109</formula1>
    </dataValidation>
    <dataValidation type="list" allowBlank="1" showInputMessage="1" showErrorMessage="1" sqref="AC70">
      <formula1>$B$93:$B$109</formula1>
    </dataValidation>
    <dataValidation type="list" allowBlank="1" showInputMessage="1" showErrorMessage="1" sqref="AD70">
      <formula1>$B$93:$B$109</formula1>
    </dataValidation>
    <dataValidation type="list" allowBlank="1" showInputMessage="1" showErrorMessage="1" sqref="AE70">
      <formula1>$B$93:$B$109</formula1>
    </dataValidation>
    <dataValidation type="list" allowBlank="1" showInputMessage="1" showErrorMessage="1" sqref="AF70">
      <formula1>$B$93:$B$109</formula1>
    </dataValidation>
    <dataValidation type="list" allowBlank="1" showInputMessage="1" showErrorMessage="1" sqref="AG70">
      <formula1>$B$93:$B$109</formula1>
    </dataValidation>
    <dataValidation type="list" allowBlank="1" showInputMessage="1" showErrorMessage="1" sqref="P139">
      <formula1>$B$93:$B$109</formula1>
    </dataValidation>
    <dataValidation type="list" allowBlank="1" showInputMessage="1" showErrorMessage="1" sqref="Q139">
      <formula1>$B$93:$B$109</formula1>
    </dataValidation>
    <dataValidation type="list" allowBlank="1" showInputMessage="1" showErrorMessage="1" sqref="R139">
      <formula1>$B$93:$B$109</formula1>
    </dataValidation>
    <dataValidation type="list" allowBlank="1" showInputMessage="1" showErrorMessage="1" sqref="S139">
      <formula1>$B$93:$B$109</formula1>
    </dataValidation>
    <dataValidation type="list" allowBlank="1" showInputMessage="1" showErrorMessage="1" sqref="T139">
      <formula1>$B$93:$B$109</formula1>
    </dataValidation>
    <dataValidation type="list" allowBlank="1" showInputMessage="1" showErrorMessage="1" sqref="U139">
      <formula1>$B$93:$B$109</formula1>
    </dataValidation>
    <dataValidation type="list" allowBlank="1" showInputMessage="1" showErrorMessage="1" sqref="V139">
      <formula1>$B$93:$B$109</formula1>
    </dataValidation>
    <dataValidation type="list" allowBlank="1" showInputMessage="1" showErrorMessage="1" sqref="W139">
      <formula1>$B$93:$B$109</formula1>
    </dataValidation>
    <dataValidation type="list" allowBlank="1" showInputMessage="1" showErrorMessage="1" sqref="X139">
      <formula1>$B$93:$B$109</formula1>
    </dataValidation>
    <dataValidation type="list" allowBlank="1" showInputMessage="1" showErrorMessage="1" sqref="Y139">
      <formula1>$B$93:$B$109</formula1>
    </dataValidation>
    <dataValidation type="list" allowBlank="1" showInputMessage="1" showErrorMessage="1" sqref="Z139">
      <formula1>$B$93:$B$109</formula1>
    </dataValidation>
    <dataValidation type="list" allowBlank="1" showInputMessage="1" showErrorMessage="1" sqref="AA139">
      <formula1>$B$93:$B$109</formula1>
    </dataValidation>
    <dataValidation type="list" allowBlank="1" showInputMessage="1" showErrorMessage="1" sqref="AB139">
      <formula1>$B$93:$B$109</formula1>
    </dataValidation>
    <dataValidation type="list" allowBlank="1" showInputMessage="1" showErrorMessage="1" sqref="AC139">
      <formula1>$B$93:$B$109</formula1>
    </dataValidation>
    <dataValidation type="list" allowBlank="1" showInputMessage="1" showErrorMessage="1" sqref="AD139">
      <formula1>$B$93:$B$109</formula1>
    </dataValidation>
    <dataValidation type="list" allowBlank="1" showInputMessage="1" showErrorMessage="1" sqref="AE139">
      <formula1>$B$93:$B$109</formula1>
    </dataValidation>
    <dataValidation type="list" allowBlank="1" showInputMessage="1" showErrorMessage="1" sqref="AF139">
      <formula1>$B$93:$B$109</formula1>
    </dataValidation>
    <dataValidation type="list" allowBlank="1" showInputMessage="1" showErrorMessage="1" sqref="AG139">
      <formula1>$B$93:$B$109</formula1>
    </dataValidation>
    <dataValidation type="list" allowBlank="1" showInputMessage="1" showErrorMessage="1" sqref="AH139">
      <formula1>$B$93:$B$109</formula1>
    </dataValidation>
    <dataValidation type="list" allowBlank="1" showInputMessage="1" showErrorMessage="1" sqref="R138">
      <formula1>$B$124:$B$128</formula1>
    </dataValidation>
    <dataValidation type="list" allowBlank="1" showInputMessage="1" showErrorMessage="1" sqref="S138">
      <formula1>$B$124:$B$128</formula1>
    </dataValidation>
    <dataValidation type="list" allowBlank="1" showInputMessage="1" showErrorMessage="1" sqref="T138">
      <formula1>$B$124:$B$128</formula1>
    </dataValidation>
    <dataValidation type="list" allowBlank="1" showInputMessage="1" showErrorMessage="1" sqref="U138">
      <formula1>$B$124:$B$128</formula1>
    </dataValidation>
    <dataValidation type="list" allowBlank="1" showInputMessage="1" showErrorMessage="1" sqref="V138">
      <formula1>$B$124:$B$128</formula1>
    </dataValidation>
    <dataValidation type="list" allowBlank="1" showInputMessage="1" showErrorMessage="1" sqref="W138">
      <formula1>$B$124:$B$128</formula1>
    </dataValidation>
    <dataValidation type="list" allowBlank="1" showInputMessage="1" showErrorMessage="1" sqref="X138">
      <formula1>$B$124:$B$128</formula1>
    </dataValidation>
    <dataValidation type="list" allowBlank="1" showInputMessage="1" showErrorMessage="1" sqref="Y138">
      <formula1>$B$124:$B$128</formula1>
    </dataValidation>
    <dataValidation type="list" allowBlank="1" showInputMessage="1" showErrorMessage="1" sqref="Z138">
      <formula1>$B$124:$B$128</formula1>
    </dataValidation>
    <dataValidation type="list" allowBlank="1" showInputMessage="1" showErrorMessage="1" sqref="AA138">
      <formula1>$B$124:$B$128</formula1>
    </dataValidation>
    <dataValidation type="list" allowBlank="1" showInputMessage="1" showErrorMessage="1" sqref="AB138">
      <formula1>$B$124:$B$128</formula1>
    </dataValidation>
    <dataValidation type="list" allowBlank="1" showInputMessage="1" showErrorMessage="1" sqref="AC138">
      <formula1>$B$124:$B$128</formula1>
    </dataValidation>
    <dataValidation type="list" allowBlank="1" showInputMessage="1" showErrorMessage="1" sqref="AD138">
      <formula1>$B$124:$B$128</formula1>
    </dataValidation>
    <dataValidation type="list" allowBlank="1" showInputMessage="1" showErrorMessage="1" sqref="AE138">
      <formula1>$B$124:$B$128</formula1>
    </dataValidation>
    <dataValidation type="list" allowBlank="1" showInputMessage="1" showErrorMessage="1" sqref="AF138">
      <formula1>$B$124:$B$128</formula1>
    </dataValidation>
    <dataValidation type="list" allowBlank="1" showInputMessage="1" showErrorMessage="1" sqref="AG138">
      <formula1>$B$124:$B$128</formula1>
    </dataValidation>
    <dataValidation type="list" allowBlank="1" showInputMessage="1" showErrorMessage="1" sqref="AH138">
      <formula1>$B$124:$B$128</formula1>
    </dataValidation>
  </dataValidations>
  <pageMargins left="0.68627450980392157" right="0.6740196078431373" top="1.083333333333333" bottom="1.416666666666667" header="0.3" footer="0.3"/>
  <pageSetup paperSize="9" orientation="portrait" r:id="rId1"/>
  <headerFooter>
    <oddHeader xml:space="preserve">&amp;L
&amp;G&amp;R&amp;"Arial Black,Tučné"&amp;36&amp;K0050BE &amp;"-,Tučné"&amp;8&amp;K000000v3.0 (21.10.2015)   &amp;K0050BE &amp;"-,Obyčejné"&amp;11&amp;K01+000
</oddHeader>
    <oddFooter>&amp;L&amp;"-,Tučné"&amp;8   Použité označení:&amp;"-,Obyčejné"
   &amp;U* - nepovinné pole     ** - povinné pole v okamžiku doložení dokumentů prokazující ukončení realizace
 &amp;9&amp;U&amp;G&amp;C
&amp;R&amp;9  &amp;8Vypracováno: &amp;D &amp;T&amp;11
  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21"/>
  <sheetViews>
    <sheetView showGridLines="0" view="pageLayout" zoomScale="85" zoomScalePageLayoutView="85" workbookViewId="0">
      <selection activeCell="AC5" sqref="AC5"/>
    </sheetView>
  </sheetViews>
  <sheetFormatPr defaultColWidth="0" defaultRowHeight="15" customHeight="1" zeroHeight="1" x14ac:dyDescent="0.3"/>
  <cols>
    <col min="1" max="1" width="2.5546875" style="191" customWidth="1"/>
    <col min="2" max="33" width="2.5546875" style="153" customWidth="1"/>
    <col min="34" max="34" width="3" style="153" customWidth="1"/>
    <col min="35" max="61" width="0" style="154" hidden="1"/>
    <col min="62" max="82" width="0" style="153" hidden="1"/>
    <col min="83" max="83" width="2.44140625" style="153" hidden="1" customWidth="1"/>
  </cols>
  <sheetData>
    <row r="1" spans="1:82" ht="18.75" customHeight="1" x14ac:dyDescent="0.3">
      <c r="B1" s="469" t="s">
        <v>319</v>
      </c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  <c r="AD1" s="469"/>
      <c r="AE1" s="469"/>
      <c r="AF1" s="469"/>
      <c r="AG1" s="469"/>
    </row>
    <row r="2" spans="1:82" ht="15" customHeight="1" x14ac:dyDescent="0.3"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  <c r="AD2" s="469"/>
      <c r="AE2" s="469"/>
      <c r="AF2" s="469"/>
      <c r="AG2" s="469"/>
    </row>
    <row r="3" spans="1:82" ht="18.75" customHeight="1" x14ac:dyDescent="0.45">
      <c r="A3" s="9">
        <v>1</v>
      </c>
      <c r="B3" s="548" t="s">
        <v>263</v>
      </c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49"/>
      <c r="P3" s="549"/>
      <c r="Q3" s="549"/>
      <c r="R3" s="549"/>
      <c r="S3" s="549"/>
      <c r="T3" s="549"/>
      <c r="U3" s="549"/>
      <c r="V3" s="549"/>
      <c r="W3" s="549"/>
      <c r="X3" s="549"/>
      <c r="Y3" s="549"/>
      <c r="Z3" s="550" t="str">
        <f>IF(ISNUMBER('Krycí list - oblast podpory A'!Z6:AG6),'Krycí list - oblast podpory A'!Z6:AG6,"")</f>
        <v/>
      </c>
      <c r="AA3" s="551"/>
      <c r="AB3" s="551"/>
      <c r="AC3" s="551"/>
      <c r="AD3" s="551"/>
      <c r="AE3" s="551"/>
      <c r="AF3" s="551"/>
      <c r="AG3" s="552"/>
    </row>
    <row r="4" spans="1:82" ht="15" customHeight="1" x14ac:dyDescent="0.3"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"/>
      <c r="Y4" s="15"/>
      <c r="Z4" s="13"/>
      <c r="AA4" s="13"/>
      <c r="AB4" s="13"/>
      <c r="AC4" s="13"/>
      <c r="AD4" s="13"/>
      <c r="AE4" s="13"/>
      <c r="AF4" s="13"/>
      <c r="AG4" s="13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9"/>
    </row>
    <row r="5" spans="1:82" ht="15" customHeight="1" x14ac:dyDescent="0.3">
      <c r="A5" s="191">
        <v>2</v>
      </c>
      <c r="B5" s="212" t="s">
        <v>264</v>
      </c>
      <c r="C5" s="213"/>
      <c r="D5" s="213"/>
      <c r="E5" s="213"/>
      <c r="F5" s="213"/>
      <c r="G5" s="213"/>
      <c r="H5" s="213"/>
      <c r="S5" s="214"/>
      <c r="T5" s="162"/>
      <c r="U5" s="213"/>
      <c r="V5" s="213"/>
      <c r="W5" s="213"/>
      <c r="X5" s="215" t="s">
        <v>265</v>
      </c>
      <c r="Y5" s="216"/>
      <c r="Z5" s="12"/>
      <c r="AA5" s="12"/>
      <c r="AB5" s="217"/>
      <c r="AC5" s="218"/>
      <c r="AD5" s="211">
        <v>1</v>
      </c>
      <c r="AE5" s="219" t="s">
        <v>266</v>
      </c>
      <c r="AF5" s="218"/>
      <c r="AG5" s="211">
        <v>2</v>
      </c>
      <c r="AJ5" s="228"/>
      <c r="BJ5" s="154"/>
      <c r="BK5" s="154"/>
      <c r="BL5" s="154"/>
      <c r="BM5" s="154"/>
      <c r="BN5" s="154"/>
      <c r="BO5" s="154"/>
      <c r="BP5" s="154"/>
      <c r="BQ5" s="154"/>
      <c r="BR5" s="154"/>
      <c r="BS5" s="154"/>
      <c r="BT5" s="154"/>
      <c r="BU5" s="154"/>
      <c r="BV5" s="154"/>
      <c r="BW5" s="154"/>
      <c r="BX5" s="154"/>
      <c r="BY5" s="154"/>
      <c r="BZ5" s="154"/>
      <c r="CA5" s="154"/>
      <c r="CB5" s="154"/>
      <c r="CC5" s="154"/>
      <c r="CD5" s="120"/>
    </row>
    <row r="6" spans="1:82" ht="11.25" customHeight="1" x14ac:dyDescent="0.3">
      <c r="B6" s="212"/>
      <c r="C6" s="213"/>
      <c r="D6" s="213"/>
      <c r="E6" s="213"/>
      <c r="F6" s="213"/>
      <c r="G6" s="213"/>
      <c r="H6" s="213"/>
      <c r="S6" s="214"/>
      <c r="T6" s="162"/>
      <c r="U6" s="213"/>
      <c r="V6" s="213"/>
      <c r="W6" s="213"/>
      <c r="X6" s="214"/>
      <c r="Y6" s="162"/>
      <c r="Z6" s="213"/>
      <c r="AA6" s="213"/>
      <c r="AB6" s="213"/>
      <c r="AC6" s="220"/>
      <c r="AD6" s="220"/>
      <c r="AE6" s="219"/>
      <c r="AF6" s="220"/>
      <c r="AG6" s="220"/>
      <c r="AJ6" s="228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20"/>
    </row>
    <row r="7" spans="1:82" ht="15" customHeight="1" x14ac:dyDescent="0.3">
      <c r="B7" s="567" t="s">
        <v>320</v>
      </c>
      <c r="C7" s="567"/>
      <c r="D7" s="567"/>
      <c r="E7" s="567"/>
      <c r="F7" s="567"/>
      <c r="G7" s="567"/>
      <c r="H7" s="567"/>
      <c r="I7" s="567"/>
      <c r="J7" s="567"/>
      <c r="K7" s="567"/>
      <c r="L7" s="567"/>
      <c r="M7" s="567"/>
      <c r="N7" s="567"/>
      <c r="O7" s="567"/>
      <c r="P7" s="567"/>
      <c r="Q7" s="567"/>
      <c r="R7" s="567"/>
      <c r="S7" s="567"/>
      <c r="T7" s="567"/>
      <c r="U7" s="567"/>
      <c r="V7" s="567"/>
      <c r="W7" s="567"/>
      <c r="X7" s="567"/>
      <c r="Y7" s="567"/>
      <c r="Z7" s="567"/>
      <c r="AA7" s="567"/>
      <c r="AB7" s="567"/>
      <c r="AC7" s="567"/>
      <c r="AD7" s="567"/>
      <c r="AE7" s="567"/>
      <c r="AF7" s="567"/>
      <c r="AG7" s="567"/>
      <c r="AJ7" s="229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20"/>
    </row>
    <row r="8" spans="1:82" ht="15" customHeight="1" x14ac:dyDescent="0.3">
      <c r="B8" s="567"/>
      <c r="C8" s="567"/>
      <c r="D8" s="567"/>
      <c r="E8" s="567"/>
      <c r="F8" s="567"/>
      <c r="G8" s="567"/>
      <c r="H8" s="567"/>
      <c r="I8" s="567"/>
      <c r="J8" s="567"/>
      <c r="K8" s="567"/>
      <c r="L8" s="567"/>
      <c r="M8" s="567"/>
      <c r="N8" s="567"/>
      <c r="O8" s="567"/>
      <c r="P8" s="567"/>
      <c r="Q8" s="567"/>
      <c r="R8" s="567"/>
      <c r="S8" s="567"/>
      <c r="T8" s="567"/>
      <c r="U8" s="567"/>
      <c r="V8" s="567"/>
      <c r="W8" s="567"/>
      <c r="X8" s="567"/>
      <c r="Y8" s="567"/>
      <c r="Z8" s="567"/>
      <c r="AA8" s="567"/>
      <c r="AB8" s="567"/>
      <c r="AC8" s="567"/>
      <c r="AD8" s="567"/>
      <c r="AE8" s="567"/>
      <c r="AF8" s="567"/>
      <c r="AG8" s="567"/>
      <c r="AJ8" s="229"/>
      <c r="BJ8" s="154"/>
      <c r="BK8" s="154"/>
      <c r="BL8" s="154"/>
      <c r="BM8" s="154"/>
      <c r="BN8" s="154"/>
      <c r="BO8" s="154"/>
      <c r="BP8" s="154"/>
      <c r="BQ8" s="154"/>
      <c r="BR8" s="154"/>
      <c r="BS8" s="154"/>
      <c r="BT8" s="154"/>
      <c r="BU8" s="154"/>
      <c r="BV8" s="154"/>
      <c r="BW8" s="154"/>
      <c r="BX8" s="154"/>
      <c r="BY8" s="154"/>
      <c r="BZ8" s="154"/>
      <c r="CA8" s="154"/>
      <c r="CB8" s="154"/>
      <c r="CC8" s="154"/>
      <c r="CD8" s="120"/>
    </row>
    <row r="9" spans="1:82" ht="15" customHeight="1" x14ac:dyDescent="0.3">
      <c r="B9" s="212"/>
      <c r="C9" s="213"/>
      <c r="D9" s="213"/>
      <c r="E9" s="213"/>
      <c r="F9" s="213"/>
      <c r="G9" s="213"/>
      <c r="H9" s="213"/>
      <c r="S9" s="214"/>
      <c r="T9" s="162"/>
      <c r="U9" s="213"/>
      <c r="V9" s="213"/>
      <c r="W9" s="213"/>
      <c r="X9" s="214"/>
      <c r="Y9" s="162"/>
      <c r="Z9" s="213"/>
      <c r="AA9" s="213"/>
      <c r="AB9" s="213"/>
      <c r="AC9" s="220"/>
      <c r="AD9" s="220"/>
      <c r="AE9" s="219"/>
      <c r="AF9" s="220"/>
      <c r="AG9" s="220"/>
      <c r="AJ9" s="228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20"/>
    </row>
    <row r="10" spans="1:82" ht="15" customHeight="1" x14ac:dyDescent="0.3">
      <c r="A10" s="191">
        <v>3</v>
      </c>
      <c r="B10" s="561" t="s">
        <v>267</v>
      </c>
      <c r="C10" s="562"/>
      <c r="D10" s="562"/>
      <c r="E10" s="562"/>
      <c r="F10" s="562"/>
      <c r="G10" s="562"/>
      <c r="H10" s="562"/>
      <c r="I10" s="562"/>
      <c r="J10" s="562"/>
      <c r="K10" s="562"/>
      <c r="L10" s="562"/>
      <c r="M10" s="562"/>
      <c r="N10" s="562"/>
      <c r="O10" s="562"/>
      <c r="P10" s="562"/>
      <c r="Q10" s="562"/>
      <c r="R10" s="563" t="s">
        <v>321</v>
      </c>
      <c r="S10" s="563"/>
      <c r="T10" s="563"/>
      <c r="U10" s="563"/>
      <c r="V10" s="563"/>
      <c r="W10" s="563"/>
      <c r="X10" s="563"/>
      <c r="Y10" s="563"/>
      <c r="Z10" s="563"/>
      <c r="AA10" s="563"/>
      <c r="AB10" s="563"/>
      <c r="AC10" s="563"/>
      <c r="AD10" s="563"/>
      <c r="AE10" s="563"/>
      <c r="AF10" s="563"/>
      <c r="AG10" s="564"/>
      <c r="AJ10" s="228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20"/>
    </row>
    <row r="11" spans="1:82" ht="22.5" customHeight="1" x14ac:dyDescent="0.3">
      <c r="A11" s="191">
        <f t="shared" ref="A11:A20" si="0">1+A10</f>
        <v>4</v>
      </c>
      <c r="B11" s="232" t="s">
        <v>322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565" t="s">
        <v>212</v>
      </c>
      <c r="P11" s="565"/>
      <c r="Q11" s="565"/>
      <c r="R11" s="565"/>
      <c r="S11" s="565"/>
      <c r="T11" s="565"/>
      <c r="U11" s="565"/>
      <c r="V11" s="565"/>
      <c r="W11" s="565"/>
      <c r="X11" s="565"/>
      <c r="Y11" s="565"/>
      <c r="Z11" s="565"/>
      <c r="AA11" s="565"/>
      <c r="AB11" s="565"/>
      <c r="AC11" s="565"/>
      <c r="AD11" s="565"/>
      <c r="AE11" s="565"/>
      <c r="AF11" s="565"/>
      <c r="AG11" s="566"/>
      <c r="AJ11" s="228"/>
      <c r="BJ11" s="154"/>
      <c r="BK11" s="154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4"/>
      <c r="BW11" s="154"/>
      <c r="BX11" s="154"/>
      <c r="BY11" s="154"/>
      <c r="BZ11" s="154"/>
      <c r="CA11" s="154"/>
      <c r="CB11" s="154"/>
      <c r="CC11" s="154"/>
      <c r="CD11" s="120"/>
    </row>
    <row r="12" spans="1:82" ht="15" customHeight="1" x14ac:dyDescent="0.3">
      <c r="A12" s="191">
        <f t="shared" si="0"/>
        <v>5</v>
      </c>
      <c r="B12" s="223" t="s">
        <v>277</v>
      </c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538" t="s">
        <v>278</v>
      </c>
      <c r="AA12" s="490"/>
      <c r="AB12" s="490"/>
      <c r="AC12" s="490"/>
      <c r="AD12" s="490"/>
      <c r="AE12" s="490"/>
      <c r="AF12" s="490"/>
      <c r="AG12" s="491"/>
      <c r="AJ12" s="228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2"/>
    </row>
    <row r="13" spans="1:82" ht="15" customHeight="1" x14ac:dyDescent="0.3">
      <c r="A13" s="191">
        <f t="shared" si="0"/>
        <v>6</v>
      </c>
      <c r="B13" s="536" t="s">
        <v>323</v>
      </c>
      <c r="C13" s="489"/>
      <c r="D13" s="489"/>
      <c r="E13" s="489"/>
      <c r="F13" s="489"/>
      <c r="G13" s="489"/>
      <c r="H13" s="489"/>
      <c r="I13" s="489"/>
      <c r="J13" s="489"/>
      <c r="K13" s="489"/>
      <c r="L13" s="489"/>
      <c r="M13" s="489"/>
      <c r="N13" s="489"/>
      <c r="O13" s="489"/>
      <c r="P13" s="489"/>
      <c r="Q13" s="489"/>
      <c r="R13" s="489"/>
      <c r="S13" s="489"/>
      <c r="T13" s="489"/>
      <c r="U13" s="489"/>
      <c r="V13" s="489"/>
      <c r="W13" s="489"/>
      <c r="X13" s="489"/>
      <c r="Y13" s="537"/>
      <c r="Z13" s="538">
        <v>4.4000000000000004</v>
      </c>
      <c r="AA13" s="490"/>
      <c r="AB13" s="490"/>
      <c r="AC13" s="490"/>
      <c r="AD13" s="161" t="s">
        <v>85</v>
      </c>
      <c r="AE13" s="40"/>
      <c r="AF13" s="40"/>
      <c r="AG13" s="42"/>
      <c r="AJ13" s="228"/>
    </row>
    <row r="14" spans="1:82" ht="15" customHeight="1" x14ac:dyDescent="0.3">
      <c r="A14" s="191">
        <f t="shared" si="0"/>
        <v>7</v>
      </c>
      <c r="B14" s="39" t="s">
        <v>324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233"/>
      <c r="Y14" s="233"/>
      <c r="Z14" s="538">
        <v>0.9</v>
      </c>
      <c r="AA14" s="490"/>
      <c r="AB14" s="490"/>
      <c r="AC14" s="490"/>
      <c r="AD14" s="161" t="s">
        <v>80</v>
      </c>
      <c r="AE14" s="40"/>
      <c r="AF14" s="40"/>
      <c r="AG14" s="42"/>
      <c r="AJ14" s="228"/>
    </row>
    <row r="15" spans="1:82" ht="15" customHeight="1" x14ac:dyDescent="0.3">
      <c r="A15" s="191">
        <f t="shared" si="0"/>
        <v>8</v>
      </c>
      <c r="B15" s="39" t="s">
        <v>325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233"/>
      <c r="Y15" s="233"/>
      <c r="Z15" s="538"/>
      <c r="AA15" s="490"/>
      <c r="AB15" s="490"/>
      <c r="AC15" s="490"/>
      <c r="AD15" s="161" t="s">
        <v>80</v>
      </c>
      <c r="AE15" s="40"/>
      <c r="AF15" s="40"/>
      <c r="AG15" s="42"/>
      <c r="AJ15" s="228"/>
    </row>
    <row r="16" spans="1:82" ht="15" customHeight="1" x14ac:dyDescent="0.3">
      <c r="A16" s="191">
        <f t="shared" si="0"/>
        <v>9</v>
      </c>
      <c r="B16" s="39" t="s">
        <v>326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233"/>
      <c r="Y16" s="233"/>
      <c r="Z16" s="538"/>
      <c r="AA16" s="490"/>
      <c r="AB16" s="490"/>
      <c r="AC16" s="490"/>
      <c r="AD16" s="161" t="s">
        <v>80</v>
      </c>
      <c r="AE16" s="40"/>
      <c r="AF16" s="40"/>
      <c r="AG16" s="42"/>
      <c r="AJ16" s="228"/>
    </row>
    <row r="17" spans="1:36" ht="15" customHeight="1" x14ac:dyDescent="0.3">
      <c r="A17" s="191">
        <f t="shared" si="0"/>
        <v>10</v>
      </c>
      <c r="B17" s="39" t="s">
        <v>327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233"/>
      <c r="Y17" s="233"/>
      <c r="Z17" s="538"/>
      <c r="AA17" s="490"/>
      <c r="AB17" s="490"/>
      <c r="AC17" s="490"/>
      <c r="AD17" s="161" t="s">
        <v>286</v>
      </c>
      <c r="AE17" s="40"/>
      <c r="AF17" s="40"/>
      <c r="AG17" s="42"/>
      <c r="AJ17" s="228"/>
    </row>
    <row r="18" spans="1:36" ht="15" customHeight="1" x14ac:dyDescent="0.3">
      <c r="A18" s="191">
        <f t="shared" si="0"/>
        <v>11</v>
      </c>
      <c r="B18" s="39" t="s">
        <v>328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233"/>
      <c r="Y18" s="233"/>
      <c r="Z18" s="538"/>
      <c r="AA18" s="490"/>
      <c r="AB18" s="490"/>
      <c r="AC18" s="490"/>
      <c r="AD18" s="161" t="s">
        <v>284</v>
      </c>
      <c r="AE18" s="40"/>
      <c r="AF18" s="40"/>
      <c r="AG18" s="42"/>
      <c r="AJ18" s="1"/>
    </row>
    <row r="19" spans="1:36" ht="15" customHeight="1" x14ac:dyDescent="0.3">
      <c r="A19" s="191">
        <f t="shared" si="0"/>
        <v>12</v>
      </c>
      <c r="B19" s="39" t="s">
        <v>329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233"/>
      <c r="Y19" s="233"/>
      <c r="Z19" s="559">
        <v>0.5</v>
      </c>
      <c r="AA19" s="560"/>
      <c r="AB19" s="560"/>
      <c r="AC19" s="560"/>
      <c r="AD19" s="161" t="s">
        <v>168</v>
      </c>
      <c r="AE19" s="40"/>
      <c r="AF19" s="40"/>
      <c r="AG19" s="42"/>
      <c r="AJ19" s="1"/>
    </row>
    <row r="20" spans="1:36" ht="15" customHeight="1" x14ac:dyDescent="0.3">
      <c r="A20" s="191">
        <f t="shared" si="0"/>
        <v>13</v>
      </c>
      <c r="B20" s="156" t="s">
        <v>282</v>
      </c>
      <c r="C20" s="75"/>
      <c r="D20" s="75"/>
      <c r="E20" s="75"/>
      <c r="F20" s="75"/>
      <c r="G20" s="75"/>
      <c r="H20" s="75"/>
      <c r="I20" s="75"/>
      <c r="J20" s="75"/>
      <c r="K20" s="75"/>
      <c r="L20" s="553"/>
      <c r="M20" s="553"/>
      <c r="N20" s="553"/>
      <c r="O20" s="553"/>
      <c r="P20" s="553"/>
      <c r="Q20" s="553"/>
      <c r="R20" s="553"/>
      <c r="S20" s="553"/>
      <c r="T20" s="553"/>
      <c r="U20" s="553"/>
      <c r="V20" s="553"/>
      <c r="W20" s="553"/>
      <c r="X20" s="553"/>
      <c r="Y20" s="554"/>
      <c r="Z20" s="555" t="s">
        <v>107</v>
      </c>
      <c r="AA20" s="556"/>
      <c r="AB20" s="556"/>
      <c r="AC20" s="557"/>
      <c r="AD20" s="541"/>
      <c r="AE20" s="542"/>
      <c r="AF20" s="542"/>
      <c r="AG20" s="558"/>
      <c r="AJ20" s="1"/>
    </row>
    <row r="21" spans="1:36" ht="12.75" customHeight="1" x14ac:dyDescent="0.3">
      <c r="B21" s="212"/>
      <c r="C21" s="213"/>
      <c r="D21" s="213"/>
      <c r="E21" s="213"/>
      <c r="F21" s="213"/>
      <c r="G21" s="213"/>
      <c r="H21" s="213"/>
      <c r="S21" s="214"/>
      <c r="T21" s="162"/>
      <c r="U21" s="213"/>
      <c r="V21" s="213"/>
      <c r="W21" s="213"/>
      <c r="X21" s="214"/>
      <c r="Y21" s="162"/>
      <c r="Z21" s="213"/>
      <c r="AA21" s="213"/>
      <c r="AB21" s="213"/>
      <c r="AC21" s="220"/>
      <c r="AD21" s="220"/>
      <c r="AE21" s="219"/>
      <c r="AF21" s="220"/>
      <c r="AG21" s="220"/>
      <c r="AJ21" s="1"/>
    </row>
    <row r="22" spans="1:36" ht="15" customHeight="1" x14ac:dyDescent="0.3">
      <c r="A22" s="191">
        <v>14</v>
      </c>
      <c r="B22" s="561" t="s">
        <v>267</v>
      </c>
      <c r="C22" s="562"/>
      <c r="D22" s="562"/>
      <c r="E22" s="562"/>
      <c r="F22" s="562"/>
      <c r="G22" s="562"/>
      <c r="H22" s="562"/>
      <c r="I22" s="562"/>
      <c r="J22" s="562"/>
      <c r="K22" s="562"/>
      <c r="L22" s="562"/>
      <c r="M22" s="562"/>
      <c r="N22" s="562"/>
      <c r="O22" s="562"/>
      <c r="P22" s="562"/>
      <c r="Q22" s="562"/>
      <c r="R22" s="563" t="s">
        <v>330</v>
      </c>
      <c r="S22" s="563"/>
      <c r="T22" s="563"/>
      <c r="U22" s="563"/>
      <c r="V22" s="563"/>
      <c r="W22" s="563"/>
      <c r="X22" s="563"/>
      <c r="Y22" s="563"/>
      <c r="Z22" s="563"/>
      <c r="AA22" s="563"/>
      <c r="AB22" s="563"/>
      <c r="AC22" s="563"/>
      <c r="AD22" s="563"/>
      <c r="AE22" s="563"/>
      <c r="AF22" s="563"/>
      <c r="AG22" s="564"/>
      <c r="AJ22" s="1"/>
    </row>
    <row r="23" spans="1:36" ht="22.5" customHeight="1" x14ac:dyDescent="0.3">
      <c r="A23" s="191">
        <f t="shared" ref="A23:A32" si="1">1+A22</f>
        <v>15</v>
      </c>
      <c r="B23" s="232" t="s">
        <v>322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565" t="s">
        <v>212</v>
      </c>
      <c r="P23" s="565"/>
      <c r="Q23" s="565"/>
      <c r="R23" s="565"/>
      <c r="S23" s="565"/>
      <c r="T23" s="565"/>
      <c r="U23" s="565"/>
      <c r="V23" s="565"/>
      <c r="W23" s="565"/>
      <c r="X23" s="565"/>
      <c r="Y23" s="565"/>
      <c r="Z23" s="565"/>
      <c r="AA23" s="565"/>
      <c r="AB23" s="565"/>
      <c r="AC23" s="565"/>
      <c r="AD23" s="565"/>
      <c r="AE23" s="565"/>
      <c r="AF23" s="565"/>
      <c r="AG23" s="566"/>
      <c r="AJ23" s="1"/>
    </row>
    <row r="24" spans="1:36" ht="15" customHeight="1" x14ac:dyDescent="0.3">
      <c r="A24" s="191">
        <f t="shared" si="1"/>
        <v>16</v>
      </c>
      <c r="B24" s="223" t="s">
        <v>277</v>
      </c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5"/>
      <c r="P24" s="225"/>
      <c r="Q24" s="225"/>
      <c r="R24" s="225"/>
      <c r="S24" s="225"/>
      <c r="T24" s="225"/>
      <c r="U24" s="225"/>
      <c r="V24" s="225"/>
      <c r="W24" s="225"/>
      <c r="X24" s="225"/>
      <c r="Y24" s="225"/>
      <c r="Z24" s="538" t="s">
        <v>278</v>
      </c>
      <c r="AA24" s="490"/>
      <c r="AB24" s="490"/>
      <c r="AC24" s="490"/>
      <c r="AD24" s="490"/>
      <c r="AE24" s="490"/>
      <c r="AF24" s="490"/>
      <c r="AG24" s="491"/>
      <c r="AJ24" s="1"/>
    </row>
    <row r="25" spans="1:36" ht="15" customHeight="1" x14ac:dyDescent="0.3">
      <c r="A25" s="191">
        <f t="shared" si="1"/>
        <v>17</v>
      </c>
      <c r="B25" s="536" t="s">
        <v>323</v>
      </c>
      <c r="C25" s="489"/>
      <c r="D25" s="489"/>
      <c r="E25" s="489"/>
      <c r="F25" s="489"/>
      <c r="G25" s="489"/>
      <c r="H25" s="489"/>
      <c r="I25" s="489"/>
      <c r="J25" s="489"/>
      <c r="K25" s="489"/>
      <c r="L25" s="489"/>
      <c r="M25" s="489"/>
      <c r="N25" s="489"/>
      <c r="O25" s="489"/>
      <c r="P25" s="489"/>
      <c r="Q25" s="489"/>
      <c r="R25" s="489"/>
      <c r="S25" s="489"/>
      <c r="T25" s="489"/>
      <c r="U25" s="489"/>
      <c r="V25" s="489"/>
      <c r="W25" s="489"/>
      <c r="X25" s="489"/>
      <c r="Y25" s="537"/>
      <c r="Z25" s="538">
        <v>3.9</v>
      </c>
      <c r="AA25" s="490"/>
      <c r="AB25" s="490"/>
      <c r="AC25" s="490"/>
      <c r="AD25" s="161" t="s">
        <v>85</v>
      </c>
      <c r="AE25" s="40"/>
      <c r="AF25" s="40"/>
      <c r="AG25" s="42"/>
      <c r="AJ25" s="1"/>
    </row>
    <row r="26" spans="1:36" ht="15" customHeight="1" x14ac:dyDescent="0.3">
      <c r="A26" s="191">
        <f t="shared" si="1"/>
        <v>18</v>
      </c>
      <c r="B26" s="39" t="s">
        <v>324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233"/>
      <c r="Y26" s="233"/>
      <c r="Z26" s="538">
        <v>0.9</v>
      </c>
      <c r="AA26" s="490"/>
      <c r="AB26" s="490"/>
      <c r="AC26" s="490"/>
      <c r="AD26" s="161" t="s">
        <v>80</v>
      </c>
      <c r="AE26" s="40"/>
      <c r="AF26" s="40"/>
      <c r="AG26" s="42"/>
      <c r="AJ26" s="1"/>
    </row>
    <row r="27" spans="1:36" ht="15" customHeight="1" x14ac:dyDescent="0.3">
      <c r="A27" s="191">
        <f t="shared" si="1"/>
        <v>19</v>
      </c>
      <c r="B27" s="39" t="s">
        <v>325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233"/>
      <c r="Y27" s="233"/>
      <c r="Z27" s="538"/>
      <c r="AA27" s="490"/>
      <c r="AB27" s="490"/>
      <c r="AC27" s="490"/>
      <c r="AD27" s="161" t="s">
        <v>80</v>
      </c>
      <c r="AE27" s="40"/>
      <c r="AF27" s="40"/>
      <c r="AG27" s="42"/>
      <c r="AJ27" s="1"/>
    </row>
    <row r="28" spans="1:36" ht="15" customHeight="1" x14ac:dyDescent="0.3">
      <c r="A28" s="191">
        <f t="shared" si="1"/>
        <v>20</v>
      </c>
      <c r="B28" s="39" t="s">
        <v>326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233"/>
      <c r="Y28" s="233"/>
      <c r="Z28" s="538"/>
      <c r="AA28" s="490"/>
      <c r="AB28" s="490"/>
      <c r="AC28" s="490"/>
      <c r="AD28" s="161" t="s">
        <v>80</v>
      </c>
      <c r="AE28" s="40"/>
      <c r="AF28" s="40"/>
      <c r="AG28" s="42"/>
      <c r="AJ28" s="1"/>
    </row>
    <row r="29" spans="1:36" ht="15" customHeight="1" x14ac:dyDescent="0.3">
      <c r="A29" s="191">
        <f t="shared" si="1"/>
        <v>21</v>
      </c>
      <c r="B29" s="39" t="s">
        <v>327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233"/>
      <c r="Y29" s="233"/>
      <c r="Z29" s="538"/>
      <c r="AA29" s="490"/>
      <c r="AB29" s="490"/>
      <c r="AC29" s="490"/>
      <c r="AD29" s="161" t="s">
        <v>286</v>
      </c>
      <c r="AE29" s="40"/>
      <c r="AF29" s="40"/>
      <c r="AG29" s="42"/>
      <c r="AJ29" s="1"/>
    </row>
    <row r="30" spans="1:36" ht="15" customHeight="1" x14ac:dyDescent="0.3">
      <c r="A30" s="191">
        <f t="shared" si="1"/>
        <v>22</v>
      </c>
      <c r="B30" s="39" t="s">
        <v>328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233"/>
      <c r="Y30" s="233"/>
      <c r="Z30" s="538"/>
      <c r="AA30" s="490"/>
      <c r="AB30" s="490"/>
      <c r="AC30" s="490"/>
      <c r="AD30" s="161" t="s">
        <v>284</v>
      </c>
      <c r="AE30" s="40"/>
      <c r="AF30" s="40"/>
      <c r="AG30" s="42"/>
      <c r="AJ30" s="1"/>
    </row>
    <row r="31" spans="1:36" ht="15" customHeight="1" x14ac:dyDescent="0.3">
      <c r="A31" s="191">
        <f t="shared" si="1"/>
        <v>23</v>
      </c>
      <c r="B31" s="39" t="s">
        <v>329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233"/>
      <c r="Y31" s="233"/>
      <c r="Z31" s="559">
        <v>0.5</v>
      </c>
      <c r="AA31" s="560"/>
      <c r="AB31" s="560"/>
      <c r="AC31" s="560"/>
      <c r="AD31" s="161" t="s">
        <v>168</v>
      </c>
      <c r="AE31" s="40"/>
      <c r="AF31" s="40"/>
      <c r="AG31" s="42"/>
      <c r="AJ31" s="1"/>
    </row>
    <row r="32" spans="1:36" ht="15" customHeight="1" x14ac:dyDescent="0.3">
      <c r="A32" s="191">
        <f t="shared" si="1"/>
        <v>24</v>
      </c>
      <c r="B32" s="156" t="s">
        <v>282</v>
      </c>
      <c r="C32" s="75"/>
      <c r="D32" s="75"/>
      <c r="E32" s="75"/>
      <c r="F32" s="75"/>
      <c r="G32" s="75"/>
      <c r="H32" s="75"/>
      <c r="I32" s="75"/>
      <c r="J32" s="75"/>
      <c r="K32" s="75"/>
      <c r="L32" s="553"/>
      <c r="M32" s="553"/>
      <c r="N32" s="553"/>
      <c r="O32" s="553"/>
      <c r="P32" s="553"/>
      <c r="Q32" s="553"/>
      <c r="R32" s="553"/>
      <c r="S32" s="553"/>
      <c r="T32" s="553"/>
      <c r="U32" s="553"/>
      <c r="V32" s="553"/>
      <c r="W32" s="553"/>
      <c r="X32" s="553"/>
      <c r="Y32" s="554"/>
      <c r="Z32" s="555" t="s">
        <v>107</v>
      </c>
      <c r="AA32" s="556"/>
      <c r="AB32" s="556"/>
      <c r="AC32" s="557"/>
      <c r="AD32" s="541"/>
      <c r="AE32" s="542"/>
      <c r="AF32" s="542"/>
      <c r="AG32" s="558"/>
      <c r="AJ32" s="1"/>
    </row>
    <row r="33" spans="1:73" ht="12.75" customHeight="1" x14ac:dyDescent="0.3">
      <c r="B33" s="212"/>
      <c r="C33" s="213"/>
      <c r="D33" s="213"/>
      <c r="E33" s="213"/>
      <c r="F33" s="213"/>
      <c r="G33" s="213"/>
      <c r="H33" s="213"/>
      <c r="S33" s="214"/>
      <c r="T33" s="162"/>
      <c r="U33" s="213"/>
      <c r="V33" s="213"/>
      <c r="W33" s="213"/>
      <c r="X33" s="214"/>
      <c r="Y33" s="162"/>
      <c r="Z33" s="213"/>
      <c r="AA33" s="213"/>
      <c r="AB33" s="213"/>
      <c r="AC33" s="220"/>
      <c r="AD33" s="220"/>
      <c r="AE33" s="219"/>
      <c r="AF33" s="220"/>
      <c r="AG33" s="220"/>
      <c r="AJ33" s="1"/>
    </row>
    <row r="34" spans="1:73" ht="15" customHeight="1" x14ac:dyDescent="0.3">
      <c r="A34" s="191">
        <v>25</v>
      </c>
      <c r="B34" s="561" t="s">
        <v>267</v>
      </c>
      <c r="C34" s="562"/>
      <c r="D34" s="562"/>
      <c r="E34" s="562"/>
      <c r="F34" s="562"/>
      <c r="G34" s="562"/>
      <c r="H34" s="562"/>
      <c r="I34" s="562"/>
      <c r="J34" s="562"/>
      <c r="K34" s="562"/>
      <c r="L34" s="562"/>
      <c r="M34" s="562"/>
      <c r="N34" s="562"/>
      <c r="O34" s="562"/>
      <c r="P34" s="562"/>
      <c r="Q34" s="562"/>
      <c r="R34" s="563" t="s">
        <v>331</v>
      </c>
      <c r="S34" s="563"/>
      <c r="T34" s="563"/>
      <c r="U34" s="563"/>
      <c r="V34" s="563"/>
      <c r="W34" s="563"/>
      <c r="X34" s="563"/>
      <c r="Y34" s="563"/>
      <c r="Z34" s="563"/>
      <c r="AA34" s="563"/>
      <c r="AB34" s="563"/>
      <c r="AC34" s="563"/>
      <c r="AD34" s="563"/>
      <c r="AE34" s="563"/>
      <c r="AF34" s="563"/>
      <c r="AG34" s="564"/>
      <c r="AJ34" s="1"/>
    </row>
    <row r="35" spans="1:73" ht="22.35" customHeight="1" x14ac:dyDescent="0.3">
      <c r="A35" s="191">
        <f t="shared" ref="A35:A44" si="2">1+A34</f>
        <v>26</v>
      </c>
      <c r="B35" s="232" t="s">
        <v>322</v>
      </c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565" t="s">
        <v>212</v>
      </c>
      <c r="P35" s="565"/>
      <c r="Q35" s="565"/>
      <c r="R35" s="565"/>
      <c r="S35" s="565"/>
      <c r="T35" s="565"/>
      <c r="U35" s="565"/>
      <c r="V35" s="565"/>
      <c r="W35" s="565"/>
      <c r="X35" s="565"/>
      <c r="Y35" s="565"/>
      <c r="Z35" s="565"/>
      <c r="AA35" s="565"/>
      <c r="AB35" s="565"/>
      <c r="AC35" s="565"/>
      <c r="AD35" s="565"/>
      <c r="AE35" s="565"/>
      <c r="AF35" s="565"/>
      <c r="AG35" s="566"/>
      <c r="AJ35" s="1"/>
    </row>
    <row r="36" spans="1:73" ht="15" customHeight="1" x14ac:dyDescent="0.3">
      <c r="A36" s="191">
        <f t="shared" si="2"/>
        <v>27</v>
      </c>
      <c r="B36" s="223" t="s">
        <v>277</v>
      </c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5"/>
      <c r="P36" s="225"/>
      <c r="Q36" s="225"/>
      <c r="R36" s="225"/>
      <c r="S36" s="225"/>
      <c r="T36" s="225"/>
      <c r="U36" s="225"/>
      <c r="V36" s="225"/>
      <c r="W36" s="225"/>
      <c r="X36" s="225"/>
      <c r="Y36" s="225"/>
      <c r="Z36" s="538" t="s">
        <v>278</v>
      </c>
      <c r="AA36" s="490"/>
      <c r="AB36" s="490"/>
      <c r="AC36" s="490"/>
      <c r="AD36" s="490"/>
      <c r="AE36" s="490"/>
      <c r="AF36" s="490"/>
      <c r="AG36" s="491"/>
      <c r="AJ36" s="1"/>
    </row>
    <row r="37" spans="1:73" ht="15" customHeight="1" x14ac:dyDescent="0.3">
      <c r="A37" s="191">
        <f t="shared" si="2"/>
        <v>28</v>
      </c>
      <c r="B37" s="536" t="s">
        <v>323</v>
      </c>
      <c r="C37" s="489"/>
      <c r="D37" s="489"/>
      <c r="E37" s="489"/>
      <c r="F37" s="489"/>
      <c r="G37" s="489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  <c r="T37" s="489"/>
      <c r="U37" s="489"/>
      <c r="V37" s="489"/>
      <c r="W37" s="489"/>
      <c r="X37" s="489"/>
      <c r="Y37" s="537"/>
      <c r="Z37" s="538">
        <v>5.8</v>
      </c>
      <c r="AA37" s="490"/>
      <c r="AB37" s="490"/>
      <c r="AC37" s="490"/>
      <c r="AD37" s="161" t="s">
        <v>85</v>
      </c>
      <c r="AE37" s="40"/>
      <c r="AF37" s="40"/>
      <c r="AG37" s="42"/>
      <c r="AJ37" s="236"/>
    </row>
    <row r="38" spans="1:73" ht="15" customHeight="1" x14ac:dyDescent="0.3">
      <c r="A38" s="191">
        <f t="shared" si="2"/>
        <v>29</v>
      </c>
      <c r="B38" s="39" t="s">
        <v>324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233"/>
      <c r="Y38" s="233"/>
      <c r="Z38" s="538">
        <v>0.9</v>
      </c>
      <c r="AA38" s="490"/>
      <c r="AB38" s="490"/>
      <c r="AC38" s="490"/>
      <c r="AD38" s="161" t="s">
        <v>80</v>
      </c>
      <c r="AE38" s="40"/>
      <c r="AF38" s="40"/>
      <c r="AG38" s="42"/>
      <c r="AJ38" s="236"/>
    </row>
    <row r="39" spans="1:73" ht="15" customHeight="1" x14ac:dyDescent="0.3">
      <c r="A39" s="191">
        <f t="shared" si="2"/>
        <v>30</v>
      </c>
      <c r="B39" s="39" t="s">
        <v>325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233"/>
      <c r="Y39" s="233"/>
      <c r="Z39" s="538"/>
      <c r="AA39" s="490"/>
      <c r="AB39" s="490"/>
      <c r="AC39" s="490"/>
      <c r="AD39" s="161" t="s">
        <v>80</v>
      </c>
      <c r="AE39" s="40"/>
      <c r="AF39" s="40"/>
      <c r="AG39" s="42"/>
      <c r="AJ39" s="1"/>
    </row>
    <row r="40" spans="1:73" ht="15" customHeight="1" x14ac:dyDescent="0.3">
      <c r="A40" s="191">
        <f t="shared" si="2"/>
        <v>31</v>
      </c>
      <c r="B40" s="39" t="s">
        <v>326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233"/>
      <c r="Y40" s="233"/>
      <c r="Z40" s="538"/>
      <c r="AA40" s="490"/>
      <c r="AB40" s="490"/>
      <c r="AC40" s="490"/>
      <c r="AD40" s="161" t="s">
        <v>80</v>
      </c>
      <c r="AE40" s="40"/>
      <c r="AF40" s="40"/>
      <c r="AG40" s="42"/>
      <c r="AJ40" s="1"/>
    </row>
    <row r="41" spans="1:73" ht="15" customHeight="1" x14ac:dyDescent="0.3">
      <c r="A41" s="191">
        <f t="shared" si="2"/>
        <v>32</v>
      </c>
      <c r="B41" s="39" t="s">
        <v>327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233"/>
      <c r="Y41" s="233"/>
      <c r="Z41" s="538"/>
      <c r="AA41" s="490"/>
      <c r="AB41" s="490"/>
      <c r="AC41" s="490"/>
      <c r="AD41" s="161" t="s">
        <v>286</v>
      </c>
      <c r="AE41" s="40"/>
      <c r="AF41" s="40"/>
      <c r="AG41" s="42"/>
      <c r="AJ41" s="1"/>
    </row>
    <row r="42" spans="1:73" ht="15" customHeight="1" x14ac:dyDescent="0.3">
      <c r="A42" s="191">
        <f t="shared" si="2"/>
        <v>33</v>
      </c>
      <c r="B42" s="39" t="s">
        <v>328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233"/>
      <c r="Y42" s="233"/>
      <c r="Z42" s="538"/>
      <c r="AA42" s="490"/>
      <c r="AB42" s="490"/>
      <c r="AC42" s="490"/>
      <c r="AD42" s="161" t="s">
        <v>284</v>
      </c>
      <c r="AE42" s="40"/>
      <c r="AF42" s="40"/>
      <c r="AG42" s="42"/>
      <c r="AJ42" s="1"/>
    </row>
    <row r="43" spans="1:73" ht="15" customHeight="1" x14ac:dyDescent="0.3">
      <c r="A43" s="191">
        <f t="shared" si="2"/>
        <v>34</v>
      </c>
      <c r="B43" s="39" t="s">
        <v>329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233"/>
      <c r="Y43" s="233"/>
      <c r="Z43" s="559">
        <v>0.5</v>
      </c>
      <c r="AA43" s="560"/>
      <c r="AB43" s="560"/>
      <c r="AC43" s="560"/>
      <c r="AD43" s="161" t="s">
        <v>168</v>
      </c>
      <c r="AE43" s="40"/>
      <c r="AF43" s="40"/>
      <c r="AG43" s="42"/>
      <c r="AJ43" s="1"/>
    </row>
    <row r="44" spans="1:73" ht="15" customHeight="1" x14ac:dyDescent="0.3">
      <c r="A44" s="191">
        <f t="shared" si="2"/>
        <v>35</v>
      </c>
      <c r="B44" s="156" t="s">
        <v>282</v>
      </c>
      <c r="C44" s="75"/>
      <c r="D44" s="75"/>
      <c r="E44" s="75"/>
      <c r="F44" s="75"/>
      <c r="G44" s="75"/>
      <c r="H44" s="75"/>
      <c r="I44" s="75"/>
      <c r="J44" s="75"/>
      <c r="K44" s="75"/>
      <c r="L44" s="553"/>
      <c r="M44" s="553"/>
      <c r="N44" s="553"/>
      <c r="O44" s="553"/>
      <c r="P44" s="553"/>
      <c r="Q44" s="553"/>
      <c r="R44" s="553"/>
      <c r="S44" s="553"/>
      <c r="T44" s="553"/>
      <c r="U44" s="553"/>
      <c r="V44" s="553"/>
      <c r="W44" s="553"/>
      <c r="X44" s="553"/>
      <c r="Y44" s="554"/>
      <c r="Z44" s="555" t="s">
        <v>107</v>
      </c>
      <c r="AA44" s="556"/>
      <c r="AB44" s="556"/>
      <c r="AC44" s="557"/>
      <c r="AD44" s="541"/>
      <c r="AE44" s="542"/>
      <c r="AF44" s="542"/>
      <c r="AG44" s="558"/>
      <c r="AJ44" s="1"/>
    </row>
    <row r="45" spans="1:73" ht="12.75" customHeight="1" x14ac:dyDescent="0.3">
      <c r="B45" s="155"/>
      <c r="C45" s="52"/>
      <c r="D45" s="52"/>
      <c r="E45" s="52"/>
      <c r="F45" s="52"/>
      <c r="G45" s="52"/>
      <c r="H45" s="52"/>
      <c r="I45" s="52"/>
      <c r="J45" s="52"/>
      <c r="K45" s="52"/>
      <c r="L45" s="234"/>
      <c r="M45" s="234"/>
      <c r="N45" s="234"/>
      <c r="O45" s="234"/>
      <c r="P45" s="234"/>
      <c r="Q45" s="234"/>
      <c r="R45" s="234"/>
      <c r="S45" s="234"/>
      <c r="T45" s="234"/>
      <c r="U45" s="234"/>
      <c r="V45" s="234"/>
      <c r="W45" s="234"/>
      <c r="X45" s="234"/>
      <c r="Y45" s="234"/>
      <c r="Z45" s="235"/>
      <c r="AA45" s="235"/>
      <c r="AB45" s="235"/>
      <c r="AC45" s="235"/>
      <c r="AD45" s="54"/>
      <c r="AE45" s="54"/>
      <c r="AF45" s="54"/>
      <c r="AG45" s="54"/>
      <c r="AJ45" s="1"/>
    </row>
    <row r="46" spans="1:73" ht="15" customHeight="1" x14ac:dyDescent="0.3">
      <c r="A46" s="191">
        <v>36</v>
      </c>
      <c r="B46" s="561" t="s">
        <v>267</v>
      </c>
      <c r="C46" s="562"/>
      <c r="D46" s="562"/>
      <c r="E46" s="562"/>
      <c r="F46" s="562"/>
      <c r="G46" s="562"/>
      <c r="H46" s="562"/>
      <c r="I46" s="562"/>
      <c r="J46" s="562"/>
      <c r="K46" s="562"/>
      <c r="L46" s="562"/>
      <c r="M46" s="562"/>
      <c r="N46" s="562"/>
      <c r="O46" s="562"/>
      <c r="P46" s="562"/>
      <c r="Q46" s="562"/>
      <c r="R46" s="563" t="s">
        <v>332</v>
      </c>
      <c r="S46" s="563"/>
      <c r="T46" s="563"/>
      <c r="U46" s="563"/>
      <c r="V46" s="563"/>
      <c r="W46" s="563"/>
      <c r="X46" s="563"/>
      <c r="Y46" s="563"/>
      <c r="Z46" s="563"/>
      <c r="AA46" s="563"/>
      <c r="AB46" s="563"/>
      <c r="AC46" s="563"/>
      <c r="AD46" s="563"/>
      <c r="AE46" s="563"/>
      <c r="AF46" s="563"/>
      <c r="AG46" s="564"/>
      <c r="AJ46" s="1"/>
      <c r="BJ46" s="118"/>
      <c r="BK46" s="118"/>
      <c r="BL46" s="118"/>
      <c r="BM46" s="118"/>
      <c r="BN46" s="118"/>
      <c r="BO46" s="118"/>
      <c r="BP46" s="118"/>
      <c r="BQ46" s="118"/>
      <c r="BR46" s="118"/>
      <c r="BS46" s="118"/>
      <c r="BT46" s="118"/>
      <c r="BU46" s="119"/>
    </row>
    <row r="47" spans="1:73" ht="22.35" customHeight="1" x14ac:dyDescent="0.3">
      <c r="A47" s="191">
        <f t="shared" ref="A47:A56" si="3">1+A46</f>
        <v>37</v>
      </c>
      <c r="B47" s="232" t="s">
        <v>322</v>
      </c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565" t="s">
        <v>212</v>
      </c>
      <c r="P47" s="565"/>
      <c r="Q47" s="565"/>
      <c r="R47" s="565"/>
      <c r="S47" s="565"/>
      <c r="T47" s="565"/>
      <c r="U47" s="565"/>
      <c r="V47" s="565"/>
      <c r="W47" s="565"/>
      <c r="X47" s="565"/>
      <c r="Y47" s="565"/>
      <c r="Z47" s="565"/>
      <c r="AA47" s="565"/>
      <c r="AB47" s="565"/>
      <c r="AC47" s="565"/>
      <c r="AD47" s="565"/>
      <c r="AE47" s="565"/>
      <c r="AF47" s="565"/>
      <c r="AG47" s="566"/>
      <c r="AJ47" s="1"/>
      <c r="BJ47" s="154"/>
      <c r="BK47" s="154"/>
      <c r="BL47" s="154"/>
      <c r="BM47" s="154"/>
      <c r="BN47" s="154"/>
      <c r="BO47" s="154"/>
      <c r="BP47" s="154"/>
      <c r="BQ47" s="154"/>
      <c r="BR47" s="154"/>
      <c r="BS47" s="154"/>
      <c r="BT47" s="154"/>
      <c r="BU47" s="120"/>
    </row>
    <row r="48" spans="1:73" ht="15" customHeight="1" x14ac:dyDescent="0.3">
      <c r="A48" s="191">
        <f t="shared" si="3"/>
        <v>38</v>
      </c>
      <c r="B48" s="223" t="s">
        <v>277</v>
      </c>
      <c r="C48" s="224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224"/>
      <c r="O48" s="225"/>
      <c r="P48" s="225"/>
      <c r="Q48" s="225"/>
      <c r="R48" s="225"/>
      <c r="S48" s="225"/>
      <c r="T48" s="225"/>
      <c r="U48" s="225"/>
      <c r="V48" s="225"/>
      <c r="W48" s="225"/>
      <c r="X48" s="225"/>
      <c r="Y48" s="225"/>
      <c r="Z48" s="538" t="s">
        <v>278</v>
      </c>
      <c r="AA48" s="490"/>
      <c r="AB48" s="490"/>
      <c r="AC48" s="490"/>
      <c r="AD48" s="490"/>
      <c r="AE48" s="490"/>
      <c r="AF48" s="490"/>
      <c r="AG48" s="491"/>
      <c r="AJ48" s="1"/>
      <c r="BJ48" s="154"/>
      <c r="BK48" s="154"/>
      <c r="BL48" s="154"/>
      <c r="BM48" s="154"/>
      <c r="BN48" s="154"/>
      <c r="BO48" s="154"/>
      <c r="BP48" s="154"/>
      <c r="BQ48" s="154"/>
      <c r="BR48" s="154"/>
      <c r="BS48" s="154"/>
      <c r="BT48" s="154"/>
      <c r="BU48" s="120"/>
    </row>
    <row r="49" spans="1:73" ht="15" customHeight="1" x14ac:dyDescent="0.3">
      <c r="A49" s="191">
        <f t="shared" si="3"/>
        <v>39</v>
      </c>
      <c r="B49" s="536" t="s">
        <v>323</v>
      </c>
      <c r="C49" s="489"/>
      <c r="D49" s="489"/>
      <c r="E49" s="489"/>
      <c r="F49" s="489"/>
      <c r="G49" s="489"/>
      <c r="H49" s="489"/>
      <c r="I49" s="489"/>
      <c r="J49" s="489"/>
      <c r="K49" s="489"/>
      <c r="L49" s="489"/>
      <c r="M49" s="489"/>
      <c r="N49" s="489"/>
      <c r="O49" s="489"/>
      <c r="P49" s="489"/>
      <c r="Q49" s="489"/>
      <c r="R49" s="489"/>
      <c r="S49" s="489"/>
      <c r="T49" s="489"/>
      <c r="U49" s="489"/>
      <c r="V49" s="489"/>
      <c r="W49" s="489"/>
      <c r="X49" s="489"/>
      <c r="Y49" s="537"/>
      <c r="Z49" s="538">
        <v>3.6</v>
      </c>
      <c r="AA49" s="490"/>
      <c r="AB49" s="490"/>
      <c r="AC49" s="490"/>
      <c r="AD49" s="161" t="s">
        <v>85</v>
      </c>
      <c r="AE49" s="40"/>
      <c r="AF49" s="40"/>
      <c r="AG49" s="42"/>
      <c r="AJ49" s="1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20"/>
    </row>
    <row r="50" spans="1:73" ht="15" customHeight="1" x14ac:dyDescent="0.3">
      <c r="A50" s="191">
        <f t="shared" si="3"/>
        <v>40</v>
      </c>
      <c r="B50" s="39" t="s">
        <v>324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233"/>
      <c r="Y50" s="233"/>
      <c r="Z50" s="538">
        <v>0.9</v>
      </c>
      <c r="AA50" s="490"/>
      <c r="AB50" s="490"/>
      <c r="AC50" s="490"/>
      <c r="AD50" s="161" t="s">
        <v>80</v>
      </c>
      <c r="AE50" s="40"/>
      <c r="AF50" s="40"/>
      <c r="AG50" s="42"/>
      <c r="AJ50" s="1"/>
      <c r="BJ50" s="154"/>
      <c r="BK50" s="154"/>
      <c r="BL50" s="154"/>
      <c r="BM50" s="154"/>
      <c r="BN50" s="154"/>
      <c r="BO50" s="154"/>
      <c r="BP50" s="154"/>
      <c r="BQ50" s="154"/>
      <c r="BR50" s="154"/>
      <c r="BS50" s="154"/>
      <c r="BT50" s="154"/>
      <c r="BU50" s="120"/>
    </row>
    <row r="51" spans="1:73" ht="15" customHeight="1" x14ac:dyDescent="0.3">
      <c r="A51" s="191">
        <f t="shared" si="3"/>
        <v>41</v>
      </c>
      <c r="B51" s="39" t="s">
        <v>325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233"/>
      <c r="Y51" s="233"/>
      <c r="Z51" s="538"/>
      <c r="AA51" s="490"/>
      <c r="AB51" s="490"/>
      <c r="AC51" s="490"/>
      <c r="AD51" s="161" t="s">
        <v>80</v>
      </c>
      <c r="AE51" s="40"/>
      <c r="AF51" s="40"/>
      <c r="AG51" s="42"/>
      <c r="AJ51" s="1"/>
      <c r="BJ51" s="154"/>
      <c r="BK51" s="154"/>
      <c r="BL51" s="154"/>
      <c r="BM51" s="154"/>
      <c r="BN51" s="154"/>
      <c r="BO51" s="154"/>
      <c r="BP51" s="154"/>
      <c r="BQ51" s="154"/>
      <c r="BR51" s="154"/>
      <c r="BS51" s="154"/>
      <c r="BT51" s="154"/>
      <c r="BU51" s="120"/>
    </row>
    <row r="52" spans="1:73" ht="15" customHeight="1" x14ac:dyDescent="0.3">
      <c r="A52" s="191">
        <f t="shared" si="3"/>
        <v>42</v>
      </c>
      <c r="B52" s="39" t="s">
        <v>326</v>
      </c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233"/>
      <c r="Y52" s="233"/>
      <c r="Z52" s="538"/>
      <c r="AA52" s="490"/>
      <c r="AB52" s="490"/>
      <c r="AC52" s="490"/>
      <c r="AD52" s="161" t="s">
        <v>80</v>
      </c>
      <c r="AE52" s="40"/>
      <c r="AF52" s="40"/>
      <c r="AG52" s="42"/>
      <c r="AJ52" s="1"/>
      <c r="BJ52" s="154"/>
      <c r="BK52" s="154"/>
      <c r="BL52" s="154"/>
      <c r="BM52" s="154"/>
      <c r="BN52" s="154"/>
      <c r="BO52" s="154"/>
      <c r="BP52" s="154"/>
      <c r="BQ52" s="154"/>
      <c r="BR52" s="154"/>
      <c r="BS52" s="154"/>
      <c r="BT52" s="154"/>
      <c r="BU52" s="120"/>
    </row>
    <row r="53" spans="1:73" ht="15" customHeight="1" x14ac:dyDescent="0.3">
      <c r="A53" s="191">
        <f t="shared" si="3"/>
        <v>43</v>
      </c>
      <c r="B53" s="39" t="s">
        <v>327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233"/>
      <c r="Y53" s="233"/>
      <c r="Z53" s="538"/>
      <c r="AA53" s="490"/>
      <c r="AB53" s="490"/>
      <c r="AC53" s="490"/>
      <c r="AD53" s="161" t="s">
        <v>286</v>
      </c>
      <c r="AE53" s="40"/>
      <c r="AF53" s="40"/>
      <c r="AG53" s="42"/>
      <c r="AJ53" s="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2"/>
    </row>
    <row r="54" spans="1:73" ht="15" customHeight="1" x14ac:dyDescent="0.3">
      <c r="A54" s="191">
        <f t="shared" si="3"/>
        <v>44</v>
      </c>
      <c r="B54" s="39" t="s">
        <v>328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233"/>
      <c r="Y54" s="233"/>
      <c r="Z54" s="538"/>
      <c r="AA54" s="490"/>
      <c r="AB54" s="490"/>
      <c r="AC54" s="490"/>
      <c r="AD54" s="161" t="s">
        <v>284</v>
      </c>
      <c r="AE54" s="40"/>
      <c r="AF54" s="40"/>
      <c r="AG54" s="42"/>
      <c r="AJ54" s="1"/>
    </row>
    <row r="55" spans="1:73" ht="15" customHeight="1" x14ac:dyDescent="0.3">
      <c r="A55" s="191">
        <f t="shared" si="3"/>
        <v>45</v>
      </c>
      <c r="B55" s="39" t="s">
        <v>329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233"/>
      <c r="Y55" s="233"/>
      <c r="Z55" s="559">
        <v>0.5</v>
      </c>
      <c r="AA55" s="560"/>
      <c r="AB55" s="560"/>
      <c r="AC55" s="560"/>
      <c r="AD55" s="161" t="s">
        <v>168</v>
      </c>
      <c r="AE55" s="40"/>
      <c r="AF55" s="40"/>
      <c r="AG55" s="42"/>
      <c r="AJ55" s="1"/>
    </row>
    <row r="56" spans="1:73" ht="15" customHeight="1" x14ac:dyDescent="0.3">
      <c r="A56" s="191">
        <f t="shared" si="3"/>
        <v>46</v>
      </c>
      <c r="B56" s="156" t="s">
        <v>282</v>
      </c>
      <c r="C56" s="75"/>
      <c r="D56" s="75"/>
      <c r="E56" s="75"/>
      <c r="F56" s="75"/>
      <c r="G56" s="75"/>
      <c r="H56" s="75"/>
      <c r="I56" s="75"/>
      <c r="J56" s="75"/>
      <c r="K56" s="75"/>
      <c r="L56" s="553"/>
      <c r="M56" s="553"/>
      <c r="N56" s="553"/>
      <c r="O56" s="553"/>
      <c r="P56" s="553"/>
      <c r="Q56" s="553"/>
      <c r="R56" s="553"/>
      <c r="S56" s="553"/>
      <c r="T56" s="553"/>
      <c r="U56" s="553"/>
      <c r="V56" s="553"/>
      <c r="W56" s="553"/>
      <c r="X56" s="553"/>
      <c r="Y56" s="554"/>
      <c r="Z56" s="555" t="s">
        <v>107</v>
      </c>
      <c r="AA56" s="556"/>
      <c r="AB56" s="556"/>
      <c r="AC56" s="557"/>
      <c r="AD56" s="541"/>
      <c r="AE56" s="542"/>
      <c r="AF56" s="542"/>
      <c r="AG56" s="558"/>
      <c r="AJ56" s="236"/>
    </row>
    <row r="57" spans="1:73" ht="12.75" customHeight="1" x14ac:dyDescent="0.3">
      <c r="B57" s="212"/>
      <c r="C57" s="213"/>
      <c r="D57" s="213"/>
      <c r="E57" s="213"/>
      <c r="F57" s="213"/>
      <c r="G57" s="213"/>
      <c r="H57" s="213"/>
      <c r="S57" s="214"/>
      <c r="T57" s="162"/>
      <c r="U57" s="213"/>
      <c r="V57" s="213"/>
      <c r="W57" s="213"/>
      <c r="X57" s="214"/>
      <c r="Y57" s="162"/>
      <c r="Z57" s="213"/>
      <c r="AA57" s="213"/>
      <c r="AB57" s="213"/>
      <c r="AC57" s="220"/>
      <c r="AD57" s="220"/>
      <c r="AE57" s="219"/>
      <c r="AF57" s="220"/>
      <c r="AG57" s="220"/>
      <c r="AJ57" s="236"/>
    </row>
    <row r="58" spans="1:73" ht="15" customHeight="1" x14ac:dyDescent="0.3">
      <c r="A58" s="191">
        <v>47</v>
      </c>
      <c r="B58" s="561" t="s">
        <v>267</v>
      </c>
      <c r="C58" s="562"/>
      <c r="D58" s="562"/>
      <c r="E58" s="562"/>
      <c r="F58" s="562"/>
      <c r="G58" s="562"/>
      <c r="H58" s="562"/>
      <c r="I58" s="562"/>
      <c r="J58" s="562"/>
      <c r="K58" s="562"/>
      <c r="L58" s="562"/>
      <c r="M58" s="562"/>
      <c r="N58" s="562"/>
      <c r="O58" s="562"/>
      <c r="P58" s="562"/>
      <c r="Q58" s="562"/>
      <c r="R58" s="563" t="s">
        <v>333</v>
      </c>
      <c r="S58" s="563"/>
      <c r="T58" s="563"/>
      <c r="U58" s="563"/>
      <c r="V58" s="563"/>
      <c r="W58" s="563"/>
      <c r="X58" s="563"/>
      <c r="Y58" s="563"/>
      <c r="Z58" s="563"/>
      <c r="AA58" s="563"/>
      <c r="AB58" s="563"/>
      <c r="AC58" s="563"/>
      <c r="AD58" s="563"/>
      <c r="AE58" s="563"/>
      <c r="AF58" s="563"/>
      <c r="AG58" s="564"/>
      <c r="AJ58" s="236"/>
    </row>
    <row r="59" spans="1:73" ht="22.35" customHeight="1" x14ac:dyDescent="0.3">
      <c r="A59" s="191">
        <f t="shared" ref="A59:A68" si="4">1+A58</f>
        <v>48</v>
      </c>
      <c r="B59" s="232" t="s">
        <v>322</v>
      </c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565" t="s">
        <v>213</v>
      </c>
      <c r="P59" s="565"/>
      <c r="Q59" s="565"/>
      <c r="R59" s="565"/>
      <c r="S59" s="565"/>
      <c r="T59" s="565"/>
      <c r="U59" s="565"/>
      <c r="V59" s="565"/>
      <c r="W59" s="565"/>
      <c r="X59" s="565"/>
      <c r="Y59" s="565"/>
      <c r="Z59" s="565"/>
      <c r="AA59" s="565"/>
      <c r="AB59" s="565"/>
      <c r="AC59" s="565"/>
      <c r="AD59" s="565"/>
      <c r="AE59" s="565"/>
      <c r="AF59" s="565"/>
      <c r="AG59" s="566"/>
      <c r="AJ59" s="236"/>
    </row>
    <row r="60" spans="1:73" ht="15" customHeight="1" x14ac:dyDescent="0.3">
      <c r="A60" s="191">
        <f t="shared" si="4"/>
        <v>49</v>
      </c>
      <c r="B60" s="223" t="s">
        <v>277</v>
      </c>
      <c r="C60" s="224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5"/>
      <c r="P60" s="225"/>
      <c r="Q60" s="225"/>
      <c r="R60" s="225"/>
      <c r="S60" s="225"/>
      <c r="T60" s="225"/>
      <c r="U60" s="225"/>
      <c r="V60" s="225"/>
      <c r="W60" s="225"/>
      <c r="X60" s="225"/>
      <c r="Y60" s="225"/>
      <c r="Z60" s="538" t="s">
        <v>278</v>
      </c>
      <c r="AA60" s="490"/>
      <c r="AB60" s="490"/>
      <c r="AC60" s="490"/>
      <c r="AD60" s="490"/>
      <c r="AE60" s="490"/>
      <c r="AF60" s="490"/>
      <c r="AG60" s="491"/>
      <c r="AJ60" s="236"/>
    </row>
    <row r="61" spans="1:73" ht="15" customHeight="1" x14ac:dyDescent="0.3">
      <c r="A61" s="191">
        <f t="shared" si="4"/>
        <v>50</v>
      </c>
      <c r="B61" s="536" t="s">
        <v>323</v>
      </c>
      <c r="C61" s="489"/>
      <c r="D61" s="489"/>
      <c r="E61" s="489"/>
      <c r="F61" s="489"/>
      <c r="G61" s="489"/>
      <c r="H61" s="489"/>
      <c r="I61" s="489"/>
      <c r="J61" s="489"/>
      <c r="K61" s="489"/>
      <c r="L61" s="489"/>
      <c r="M61" s="489"/>
      <c r="N61" s="489"/>
      <c r="O61" s="489"/>
      <c r="P61" s="489"/>
      <c r="Q61" s="489"/>
      <c r="R61" s="489"/>
      <c r="S61" s="489"/>
      <c r="T61" s="489"/>
      <c r="U61" s="489"/>
      <c r="V61" s="489"/>
      <c r="W61" s="489"/>
      <c r="X61" s="489"/>
      <c r="Y61" s="537"/>
      <c r="Z61" s="538">
        <v>2.1</v>
      </c>
      <c r="AA61" s="490"/>
      <c r="AB61" s="490"/>
      <c r="AC61" s="490"/>
      <c r="AD61" s="161" t="s">
        <v>85</v>
      </c>
      <c r="AE61" s="40"/>
      <c r="AF61" s="40"/>
      <c r="AG61" s="42"/>
      <c r="AJ61" s="236"/>
    </row>
    <row r="62" spans="1:73" ht="15" customHeight="1" x14ac:dyDescent="0.3">
      <c r="A62" s="191">
        <f t="shared" si="4"/>
        <v>51</v>
      </c>
      <c r="B62" s="39" t="s">
        <v>324</v>
      </c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233"/>
      <c r="Y62" s="233"/>
      <c r="Z62" s="538">
        <v>1.4</v>
      </c>
      <c r="AA62" s="490"/>
      <c r="AB62" s="490"/>
      <c r="AC62" s="490"/>
      <c r="AD62" s="161" t="s">
        <v>80</v>
      </c>
      <c r="AE62" s="40"/>
      <c r="AF62" s="40"/>
      <c r="AG62" s="42"/>
      <c r="AJ62" s="236"/>
    </row>
    <row r="63" spans="1:73" ht="15" customHeight="1" x14ac:dyDescent="0.3">
      <c r="A63" s="191">
        <f t="shared" si="4"/>
        <v>52</v>
      </c>
      <c r="B63" s="39" t="s">
        <v>325</v>
      </c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233"/>
      <c r="Y63" s="233"/>
      <c r="Z63" s="538"/>
      <c r="AA63" s="490"/>
      <c r="AB63" s="490"/>
      <c r="AC63" s="490"/>
      <c r="AD63" s="161" t="s">
        <v>80</v>
      </c>
      <c r="AE63" s="40"/>
      <c r="AF63" s="40"/>
      <c r="AG63" s="42"/>
      <c r="AJ63" s="236"/>
    </row>
    <row r="64" spans="1:73" ht="15" customHeight="1" x14ac:dyDescent="0.3">
      <c r="A64" s="191">
        <f t="shared" si="4"/>
        <v>53</v>
      </c>
      <c r="B64" s="39" t="s">
        <v>326</v>
      </c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233"/>
      <c r="Y64" s="233"/>
      <c r="Z64" s="538"/>
      <c r="AA64" s="490"/>
      <c r="AB64" s="490"/>
      <c r="AC64" s="490"/>
      <c r="AD64" s="161" t="s">
        <v>80</v>
      </c>
      <c r="AE64" s="40"/>
      <c r="AF64" s="40"/>
      <c r="AG64" s="42"/>
      <c r="AJ64" s="236"/>
    </row>
    <row r="65" spans="1:36" ht="15" customHeight="1" x14ac:dyDescent="0.3">
      <c r="A65" s="191">
        <f t="shared" si="4"/>
        <v>54</v>
      </c>
      <c r="B65" s="39" t="s">
        <v>327</v>
      </c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233"/>
      <c r="Y65" s="233"/>
      <c r="Z65" s="538"/>
      <c r="AA65" s="490"/>
      <c r="AB65" s="490"/>
      <c r="AC65" s="490"/>
      <c r="AD65" s="161" t="s">
        <v>286</v>
      </c>
      <c r="AE65" s="40"/>
      <c r="AF65" s="40"/>
      <c r="AG65" s="42"/>
      <c r="AJ65" s="236"/>
    </row>
    <row r="66" spans="1:36" ht="15" customHeight="1" x14ac:dyDescent="0.3">
      <c r="A66" s="191">
        <f t="shared" si="4"/>
        <v>55</v>
      </c>
      <c r="B66" s="39" t="s">
        <v>328</v>
      </c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233"/>
      <c r="Y66" s="233"/>
      <c r="Z66" s="538"/>
      <c r="AA66" s="490"/>
      <c r="AB66" s="490"/>
      <c r="AC66" s="490"/>
      <c r="AD66" s="161" t="s">
        <v>284</v>
      </c>
      <c r="AE66" s="40"/>
      <c r="AF66" s="40"/>
      <c r="AG66" s="42"/>
      <c r="AJ66" s="236"/>
    </row>
    <row r="67" spans="1:36" ht="15" customHeight="1" x14ac:dyDescent="0.3">
      <c r="A67" s="191">
        <f t="shared" si="4"/>
        <v>56</v>
      </c>
      <c r="B67" s="39" t="s">
        <v>329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233"/>
      <c r="Y67" s="233"/>
      <c r="Z67" s="559">
        <v>0.51</v>
      </c>
      <c r="AA67" s="560"/>
      <c r="AB67" s="560"/>
      <c r="AC67" s="560"/>
      <c r="AD67" s="161" t="s">
        <v>168</v>
      </c>
      <c r="AE67" s="40"/>
      <c r="AF67" s="40"/>
      <c r="AG67" s="42"/>
      <c r="AJ67" s="236"/>
    </row>
    <row r="68" spans="1:36" ht="15" customHeight="1" x14ac:dyDescent="0.3">
      <c r="A68" s="191">
        <f t="shared" si="4"/>
        <v>57</v>
      </c>
      <c r="B68" s="156" t="s">
        <v>282</v>
      </c>
      <c r="C68" s="75"/>
      <c r="D68" s="75"/>
      <c r="E68" s="75"/>
      <c r="F68" s="75"/>
      <c r="G68" s="75"/>
      <c r="H68" s="75"/>
      <c r="I68" s="75"/>
      <c r="J68" s="75"/>
      <c r="K68" s="75"/>
      <c r="L68" s="553"/>
      <c r="M68" s="553"/>
      <c r="N68" s="553"/>
      <c r="O68" s="553"/>
      <c r="P68" s="553"/>
      <c r="Q68" s="553"/>
      <c r="R68" s="553"/>
      <c r="S68" s="553"/>
      <c r="T68" s="553"/>
      <c r="U68" s="553"/>
      <c r="V68" s="553"/>
      <c r="W68" s="553"/>
      <c r="X68" s="553"/>
      <c r="Y68" s="554"/>
      <c r="Z68" s="555" t="s">
        <v>107</v>
      </c>
      <c r="AA68" s="556"/>
      <c r="AB68" s="556"/>
      <c r="AC68" s="557"/>
      <c r="AD68" s="541"/>
      <c r="AE68" s="542"/>
      <c r="AF68" s="542"/>
      <c r="AG68" s="558"/>
      <c r="AJ68" s="236"/>
    </row>
    <row r="69" spans="1:36" ht="12.75" customHeight="1" x14ac:dyDescent="0.3">
      <c r="B69" s="155"/>
      <c r="C69" s="52"/>
      <c r="D69" s="52"/>
      <c r="E69" s="52"/>
      <c r="F69" s="52"/>
      <c r="G69" s="52"/>
      <c r="H69" s="52"/>
      <c r="I69" s="52"/>
      <c r="J69" s="52"/>
      <c r="K69" s="52"/>
      <c r="L69" s="234"/>
      <c r="M69" s="234"/>
      <c r="N69" s="234"/>
      <c r="O69" s="234"/>
      <c r="P69" s="234"/>
      <c r="Q69" s="234"/>
      <c r="R69" s="234"/>
      <c r="S69" s="234"/>
      <c r="T69" s="234"/>
      <c r="U69" s="234"/>
      <c r="V69" s="234"/>
      <c r="W69" s="234"/>
      <c r="X69" s="234"/>
      <c r="Y69" s="234"/>
      <c r="Z69" s="235"/>
      <c r="AA69" s="235"/>
      <c r="AB69" s="235"/>
      <c r="AC69" s="235"/>
      <c r="AD69" s="54"/>
      <c r="AE69" s="54"/>
      <c r="AF69" s="54"/>
      <c r="AG69" s="54"/>
      <c r="AJ69" s="236"/>
    </row>
    <row r="70" spans="1:36" ht="15" customHeight="1" x14ac:dyDescent="0.3">
      <c r="A70" s="191">
        <v>58</v>
      </c>
      <c r="B70" s="561" t="s">
        <v>267</v>
      </c>
      <c r="C70" s="562"/>
      <c r="D70" s="562"/>
      <c r="E70" s="562"/>
      <c r="F70" s="562"/>
      <c r="G70" s="562"/>
      <c r="H70" s="562"/>
      <c r="I70" s="562"/>
      <c r="J70" s="562"/>
      <c r="K70" s="562"/>
      <c r="L70" s="562"/>
      <c r="M70" s="562"/>
      <c r="N70" s="562"/>
      <c r="O70" s="562"/>
      <c r="P70" s="562"/>
      <c r="Q70" s="562"/>
      <c r="R70" s="563" t="s">
        <v>334</v>
      </c>
      <c r="S70" s="563"/>
      <c r="T70" s="563"/>
      <c r="U70" s="563"/>
      <c r="V70" s="563"/>
      <c r="W70" s="563"/>
      <c r="X70" s="563"/>
      <c r="Y70" s="563"/>
      <c r="Z70" s="563"/>
      <c r="AA70" s="563"/>
      <c r="AB70" s="563"/>
      <c r="AC70" s="563"/>
      <c r="AD70" s="563"/>
      <c r="AE70" s="563"/>
      <c r="AF70" s="563"/>
      <c r="AG70" s="564"/>
      <c r="AJ70" s="236"/>
    </row>
    <row r="71" spans="1:36" ht="22.35" customHeight="1" x14ac:dyDescent="0.3">
      <c r="A71" s="191">
        <f t="shared" ref="A71:A80" si="5">1+A70</f>
        <v>59</v>
      </c>
      <c r="B71" s="232" t="s">
        <v>322</v>
      </c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565" t="s">
        <v>213</v>
      </c>
      <c r="P71" s="565"/>
      <c r="Q71" s="565"/>
      <c r="R71" s="565"/>
      <c r="S71" s="565"/>
      <c r="T71" s="565"/>
      <c r="U71" s="565"/>
      <c r="V71" s="565"/>
      <c r="W71" s="565"/>
      <c r="X71" s="565"/>
      <c r="Y71" s="565"/>
      <c r="Z71" s="565"/>
      <c r="AA71" s="565"/>
      <c r="AB71" s="565"/>
      <c r="AC71" s="565"/>
      <c r="AD71" s="565"/>
      <c r="AE71" s="565"/>
      <c r="AF71" s="565"/>
      <c r="AG71" s="566"/>
      <c r="AJ71" s="1"/>
    </row>
    <row r="72" spans="1:36" ht="15" customHeight="1" x14ac:dyDescent="0.3">
      <c r="A72" s="191">
        <f t="shared" si="5"/>
        <v>60</v>
      </c>
      <c r="B72" s="223" t="s">
        <v>277</v>
      </c>
      <c r="C72" s="224"/>
      <c r="D72" s="224"/>
      <c r="E72" s="224"/>
      <c r="F72" s="224"/>
      <c r="G72" s="224"/>
      <c r="H72" s="224"/>
      <c r="I72" s="224"/>
      <c r="J72" s="224"/>
      <c r="K72" s="224"/>
      <c r="L72" s="224"/>
      <c r="M72" s="224"/>
      <c r="N72" s="224"/>
      <c r="O72" s="225"/>
      <c r="P72" s="225"/>
      <c r="Q72" s="225"/>
      <c r="R72" s="225"/>
      <c r="S72" s="225"/>
      <c r="T72" s="225"/>
      <c r="U72" s="225"/>
      <c r="V72" s="225"/>
      <c r="W72" s="225"/>
      <c r="X72" s="225"/>
      <c r="Y72" s="225"/>
      <c r="Z72" s="538" t="s">
        <v>278</v>
      </c>
      <c r="AA72" s="490"/>
      <c r="AB72" s="490"/>
      <c r="AC72" s="490"/>
      <c r="AD72" s="490"/>
      <c r="AE72" s="490"/>
      <c r="AF72" s="490"/>
      <c r="AG72" s="491"/>
      <c r="AJ72" s="1"/>
    </row>
    <row r="73" spans="1:36" ht="15" customHeight="1" x14ac:dyDescent="0.3">
      <c r="A73" s="191">
        <f t="shared" si="5"/>
        <v>61</v>
      </c>
      <c r="B73" s="536" t="s">
        <v>323</v>
      </c>
      <c r="C73" s="489"/>
      <c r="D73" s="489"/>
      <c r="E73" s="489"/>
      <c r="F73" s="489"/>
      <c r="G73" s="489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  <c r="T73" s="489"/>
      <c r="U73" s="489"/>
      <c r="V73" s="489"/>
      <c r="W73" s="489"/>
      <c r="X73" s="489"/>
      <c r="Y73" s="537"/>
      <c r="Z73" s="538">
        <v>3.2</v>
      </c>
      <c r="AA73" s="490"/>
      <c r="AB73" s="490"/>
      <c r="AC73" s="490"/>
      <c r="AD73" s="161" t="s">
        <v>85</v>
      </c>
      <c r="AE73" s="40"/>
      <c r="AF73" s="40"/>
      <c r="AG73" s="42"/>
      <c r="AJ73" s="236"/>
    </row>
    <row r="74" spans="1:36" ht="15" customHeight="1" x14ac:dyDescent="0.3">
      <c r="A74" s="191">
        <f t="shared" si="5"/>
        <v>62</v>
      </c>
      <c r="B74" s="39" t="s">
        <v>324</v>
      </c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233"/>
      <c r="Y74" s="233"/>
      <c r="Z74" s="538">
        <v>1.4</v>
      </c>
      <c r="AA74" s="490"/>
      <c r="AB74" s="490"/>
      <c r="AC74" s="490"/>
      <c r="AD74" s="161" t="s">
        <v>80</v>
      </c>
      <c r="AE74" s="40"/>
      <c r="AF74" s="40"/>
      <c r="AG74" s="42"/>
      <c r="AJ74" s="236"/>
    </row>
    <row r="75" spans="1:36" ht="15" customHeight="1" x14ac:dyDescent="0.3">
      <c r="A75" s="191">
        <f t="shared" si="5"/>
        <v>63</v>
      </c>
      <c r="B75" s="39" t="s">
        <v>325</v>
      </c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233"/>
      <c r="Y75" s="233"/>
      <c r="Z75" s="538"/>
      <c r="AA75" s="490"/>
      <c r="AB75" s="490"/>
      <c r="AC75" s="490"/>
      <c r="AD75" s="161" t="s">
        <v>80</v>
      </c>
      <c r="AE75" s="40"/>
      <c r="AF75" s="40"/>
      <c r="AG75" s="42"/>
      <c r="AJ75" s="236"/>
    </row>
    <row r="76" spans="1:36" ht="15" customHeight="1" x14ac:dyDescent="0.3">
      <c r="A76" s="191">
        <f t="shared" si="5"/>
        <v>64</v>
      </c>
      <c r="B76" s="39" t="s">
        <v>326</v>
      </c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233"/>
      <c r="Y76" s="233"/>
      <c r="Z76" s="538"/>
      <c r="AA76" s="490"/>
      <c r="AB76" s="490"/>
      <c r="AC76" s="490"/>
      <c r="AD76" s="161" t="s">
        <v>80</v>
      </c>
      <c r="AE76" s="40"/>
      <c r="AF76" s="40"/>
      <c r="AG76" s="42"/>
      <c r="AJ76" s="236"/>
    </row>
    <row r="77" spans="1:36" ht="15" customHeight="1" x14ac:dyDescent="0.3">
      <c r="A77" s="191">
        <f t="shared" si="5"/>
        <v>65</v>
      </c>
      <c r="B77" s="39" t="s">
        <v>327</v>
      </c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233"/>
      <c r="Y77" s="233"/>
      <c r="Z77" s="538"/>
      <c r="AA77" s="490"/>
      <c r="AB77" s="490"/>
      <c r="AC77" s="490"/>
      <c r="AD77" s="161" t="s">
        <v>286</v>
      </c>
      <c r="AE77" s="40"/>
      <c r="AF77" s="40"/>
      <c r="AG77" s="42"/>
      <c r="AJ77" s="236"/>
    </row>
    <row r="78" spans="1:36" ht="15" customHeight="1" x14ac:dyDescent="0.3">
      <c r="A78" s="191">
        <f t="shared" si="5"/>
        <v>66</v>
      </c>
      <c r="B78" s="39" t="s">
        <v>328</v>
      </c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233"/>
      <c r="Y78" s="233"/>
      <c r="Z78" s="538"/>
      <c r="AA78" s="490"/>
      <c r="AB78" s="490"/>
      <c r="AC78" s="490"/>
      <c r="AD78" s="161" t="s">
        <v>284</v>
      </c>
      <c r="AE78" s="40"/>
      <c r="AF78" s="40"/>
      <c r="AG78" s="42"/>
      <c r="AJ78" s="236"/>
    </row>
    <row r="79" spans="1:36" ht="15" customHeight="1" x14ac:dyDescent="0.3">
      <c r="A79" s="191">
        <f t="shared" si="5"/>
        <v>67</v>
      </c>
      <c r="B79" s="39" t="s">
        <v>329</v>
      </c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233"/>
      <c r="Y79" s="233"/>
      <c r="Z79" s="559">
        <v>0.51</v>
      </c>
      <c r="AA79" s="560"/>
      <c r="AB79" s="560"/>
      <c r="AC79" s="560"/>
      <c r="AD79" s="161" t="s">
        <v>168</v>
      </c>
      <c r="AE79" s="40"/>
      <c r="AF79" s="40"/>
      <c r="AG79" s="42"/>
      <c r="AJ79" s="236"/>
    </row>
    <row r="80" spans="1:36" ht="15" customHeight="1" x14ac:dyDescent="0.3">
      <c r="A80" s="191">
        <f t="shared" si="5"/>
        <v>68</v>
      </c>
      <c r="B80" s="156" t="s">
        <v>282</v>
      </c>
      <c r="C80" s="75"/>
      <c r="D80" s="75"/>
      <c r="E80" s="75"/>
      <c r="F80" s="75"/>
      <c r="G80" s="75"/>
      <c r="H80" s="75"/>
      <c r="I80" s="75"/>
      <c r="J80" s="75"/>
      <c r="K80" s="75"/>
      <c r="L80" s="553"/>
      <c r="M80" s="553"/>
      <c r="N80" s="553"/>
      <c r="O80" s="553"/>
      <c r="P80" s="553"/>
      <c r="Q80" s="553"/>
      <c r="R80" s="553"/>
      <c r="S80" s="553"/>
      <c r="T80" s="553"/>
      <c r="U80" s="553"/>
      <c r="V80" s="553"/>
      <c r="W80" s="553"/>
      <c r="X80" s="553"/>
      <c r="Y80" s="554"/>
      <c r="Z80" s="555" t="s">
        <v>107</v>
      </c>
      <c r="AA80" s="556"/>
      <c r="AB80" s="556"/>
      <c r="AC80" s="557"/>
      <c r="AD80" s="541"/>
      <c r="AE80" s="542"/>
      <c r="AF80" s="542"/>
      <c r="AG80" s="558"/>
    </row>
    <row r="81" spans="1:33" ht="15" customHeight="1" x14ac:dyDescent="0.3">
      <c r="B81" s="155"/>
      <c r="C81" s="52"/>
      <c r="D81" s="52"/>
      <c r="E81" s="52"/>
      <c r="F81" s="52"/>
      <c r="G81" s="52"/>
      <c r="H81" s="52"/>
      <c r="I81" s="52"/>
      <c r="J81" s="52"/>
      <c r="K81" s="52"/>
      <c r="L81" s="234"/>
      <c r="M81" s="234"/>
      <c r="N81" s="234"/>
      <c r="O81" s="234"/>
      <c r="P81" s="234"/>
      <c r="Q81" s="234"/>
      <c r="R81" s="234"/>
      <c r="S81" s="234"/>
      <c r="T81" s="234"/>
      <c r="U81" s="234"/>
      <c r="V81" s="234"/>
      <c r="W81" s="234"/>
      <c r="X81" s="234"/>
      <c r="Y81" s="234"/>
      <c r="Z81" s="235"/>
      <c r="AA81" s="235"/>
      <c r="AB81" s="235"/>
      <c r="AC81" s="235"/>
      <c r="AD81" s="54"/>
      <c r="AE81" s="54"/>
      <c r="AF81" s="54"/>
      <c r="AG81" s="54"/>
    </row>
    <row r="82" spans="1:33" ht="15" customHeight="1" x14ac:dyDescent="0.3">
      <c r="B82" s="212" t="s">
        <v>293</v>
      </c>
      <c r="C82" s="213"/>
      <c r="D82" s="213"/>
      <c r="E82" s="213"/>
      <c r="F82" s="213"/>
      <c r="G82" s="213"/>
      <c r="H82" s="213"/>
      <c r="S82" s="214"/>
      <c r="T82" s="162"/>
      <c r="U82" s="213"/>
      <c r="V82" s="213"/>
      <c r="W82" s="213"/>
      <c r="X82" s="214"/>
      <c r="Y82" s="162"/>
      <c r="Z82" s="213"/>
      <c r="AA82" s="213"/>
      <c r="AB82" s="213"/>
      <c r="AC82" s="220"/>
      <c r="AD82" s="220"/>
      <c r="AE82" s="219"/>
      <c r="AF82" s="220"/>
      <c r="AG82" s="220"/>
    </row>
    <row r="83" spans="1:33" ht="15.75" customHeight="1" x14ac:dyDescent="0.3">
      <c r="B83" s="192"/>
      <c r="C83" s="192"/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2"/>
      <c r="O83" s="192"/>
      <c r="P83" s="192"/>
      <c r="Q83" s="192"/>
      <c r="R83" s="192"/>
      <c r="S83" s="192"/>
      <c r="T83" s="192"/>
      <c r="U83" s="192"/>
      <c r="V83" s="192"/>
      <c r="W83" s="192"/>
      <c r="X83" s="192"/>
      <c r="Y83" s="192"/>
      <c r="Z83" s="192"/>
      <c r="AA83" s="192"/>
      <c r="AB83" s="192"/>
      <c r="AC83" s="192"/>
      <c r="AD83" s="192"/>
      <c r="AE83" s="192"/>
      <c r="AF83" s="192"/>
      <c r="AG83" s="192"/>
    </row>
    <row r="84" spans="1:33" ht="18.75" customHeight="1" x14ac:dyDescent="0.3">
      <c r="A84" s="191">
        <v>69</v>
      </c>
      <c r="B84" s="82" t="s">
        <v>174</v>
      </c>
      <c r="C84" s="355"/>
      <c r="D84" s="355"/>
      <c r="E84" s="355"/>
      <c r="F84" s="355"/>
      <c r="G84" s="355"/>
      <c r="H84" s="355"/>
      <c r="I84" s="356"/>
      <c r="J84" s="83" t="s">
        <v>175</v>
      </c>
      <c r="K84" s="84"/>
      <c r="L84" s="357" t="s">
        <v>176</v>
      </c>
      <c r="M84" s="355"/>
      <c r="N84" s="355"/>
      <c r="O84" s="355"/>
      <c r="P84" s="355"/>
      <c r="Q84" s="355"/>
      <c r="R84" s="358"/>
    </row>
    <row r="85" spans="1:33" ht="18.75" customHeight="1" x14ac:dyDescent="0.3">
      <c r="B85" s="162"/>
      <c r="C85" s="116"/>
      <c r="D85" s="116"/>
      <c r="E85" s="116"/>
      <c r="F85" s="116"/>
      <c r="G85" s="116"/>
      <c r="H85" s="116"/>
      <c r="I85" s="116"/>
      <c r="J85" s="162"/>
      <c r="K85" s="162"/>
      <c r="L85" s="117"/>
      <c r="M85" s="116"/>
      <c r="N85" s="116"/>
      <c r="O85" s="116"/>
      <c r="P85" s="116"/>
      <c r="Q85" s="116"/>
      <c r="R85" s="116"/>
    </row>
    <row r="86" spans="1:33" ht="14.4" x14ac:dyDescent="0.3">
      <c r="T86" s="543" t="s">
        <v>177</v>
      </c>
      <c r="U86" s="543"/>
      <c r="V86" s="543"/>
      <c r="W86" s="543"/>
      <c r="X86" s="543"/>
      <c r="Y86" s="543"/>
      <c r="Z86" s="543"/>
      <c r="AA86" s="543"/>
      <c r="AB86" s="543"/>
      <c r="AC86" s="543"/>
      <c r="AD86" s="543"/>
      <c r="AE86" s="543"/>
      <c r="AF86" s="543"/>
      <c r="AG86" s="543"/>
    </row>
    <row r="87" spans="1:33" ht="14.4" x14ac:dyDescent="0.3">
      <c r="T87" s="354" t="s">
        <v>178</v>
      </c>
      <c r="U87" s="354"/>
      <c r="V87" s="354"/>
      <c r="W87" s="354"/>
      <c r="X87" s="354"/>
      <c r="Y87" s="354"/>
      <c r="Z87" s="354"/>
      <c r="AA87" s="354"/>
      <c r="AB87" s="354"/>
      <c r="AC87" s="354"/>
      <c r="AD87" s="354"/>
      <c r="AE87" s="354"/>
      <c r="AF87" s="354"/>
      <c r="AG87" s="354"/>
    </row>
    <row r="88" spans="1:33" ht="7.5" customHeight="1" x14ac:dyDescent="0.3">
      <c r="T88" s="377"/>
      <c r="U88" s="377"/>
      <c r="V88" s="377"/>
      <c r="W88" s="377"/>
      <c r="X88" s="377"/>
      <c r="Y88" s="377"/>
      <c r="Z88" s="377"/>
      <c r="AA88" s="377"/>
      <c r="AB88" s="377"/>
      <c r="AC88" s="377"/>
      <c r="AD88" s="377"/>
      <c r="AE88" s="377"/>
      <c r="AF88" s="377"/>
      <c r="AG88" s="377"/>
    </row>
    <row r="89" spans="1:33" ht="7.5" hidden="1" customHeight="1" x14ac:dyDescent="0.3">
      <c r="B89" s="362"/>
      <c r="C89" s="362"/>
      <c r="D89" s="362"/>
      <c r="E89" s="362"/>
      <c r="F89" s="362"/>
      <c r="G89" s="362"/>
      <c r="H89" s="362"/>
      <c r="I89" s="362"/>
      <c r="J89" s="362"/>
      <c r="K89" s="362"/>
      <c r="L89" s="362"/>
      <c r="M89" s="362"/>
      <c r="N89" s="362"/>
      <c r="O89" s="362"/>
      <c r="P89" s="362"/>
      <c r="Q89" s="362"/>
      <c r="R89" s="362"/>
      <c r="S89" s="362"/>
      <c r="T89" s="362"/>
      <c r="U89" s="362"/>
      <c r="V89" s="362"/>
      <c r="W89" s="362"/>
      <c r="X89" s="362"/>
      <c r="Y89" s="362"/>
      <c r="Z89" s="362"/>
      <c r="AA89" s="362"/>
      <c r="AB89" s="362"/>
      <c r="AC89" s="362"/>
      <c r="AD89" s="362"/>
      <c r="AE89" s="362"/>
      <c r="AF89" s="362"/>
      <c r="AG89" s="362"/>
    </row>
    <row r="90" spans="1:33" ht="15" hidden="1" customHeight="1" x14ac:dyDescent="0.3"/>
    <row r="91" spans="1:33" ht="15" hidden="1" customHeight="1" x14ac:dyDescent="0.3">
      <c r="B91" s="227"/>
    </row>
    <row r="92" spans="1:33" ht="15" hidden="1" customHeight="1" x14ac:dyDescent="0.3">
      <c r="B92" s="1" t="s">
        <v>294</v>
      </c>
    </row>
    <row r="93" spans="1:33" ht="15" hidden="1" customHeight="1" x14ac:dyDescent="0.3">
      <c r="B93" s="1" t="s">
        <v>295</v>
      </c>
    </row>
    <row r="94" spans="1:33" ht="15" hidden="1" customHeight="1" x14ac:dyDescent="0.3">
      <c r="B94" s="1" t="s">
        <v>296</v>
      </c>
    </row>
    <row r="95" spans="1:33" ht="15" hidden="1" customHeight="1" x14ac:dyDescent="0.3">
      <c r="B95" s="1" t="s">
        <v>297</v>
      </c>
    </row>
    <row r="96" spans="1:33" ht="15" hidden="1" customHeight="1" x14ac:dyDescent="0.3">
      <c r="B96" s="1" t="s">
        <v>298</v>
      </c>
    </row>
    <row r="97" spans="2:2" ht="15" hidden="1" customHeight="1" x14ac:dyDescent="0.3">
      <c r="B97" s="1" t="s">
        <v>299</v>
      </c>
    </row>
    <row r="98" spans="2:2" ht="15" hidden="1" customHeight="1" x14ac:dyDescent="0.3">
      <c r="B98" s="1" t="s">
        <v>300</v>
      </c>
    </row>
    <row r="99" spans="2:2" ht="15" hidden="1" customHeight="1" x14ac:dyDescent="0.3">
      <c r="B99" s="1" t="s">
        <v>301</v>
      </c>
    </row>
    <row r="100" spans="2:2" ht="15" hidden="1" customHeight="1" x14ac:dyDescent="0.3">
      <c r="B100" s="1" t="s">
        <v>302</v>
      </c>
    </row>
    <row r="101" spans="2:2" ht="15" hidden="1" customHeight="1" x14ac:dyDescent="0.3">
      <c r="B101" s="1" t="s">
        <v>303</v>
      </c>
    </row>
    <row r="102" spans="2:2" ht="15" hidden="1" customHeight="1" x14ac:dyDescent="0.3">
      <c r="B102" s="1" t="s">
        <v>304</v>
      </c>
    </row>
    <row r="103" spans="2:2" ht="15" hidden="1" customHeight="1" x14ac:dyDescent="0.3">
      <c r="B103" s="1" t="s">
        <v>305</v>
      </c>
    </row>
    <row r="104" spans="2:2" ht="15" hidden="1" customHeight="1" x14ac:dyDescent="0.3">
      <c r="B104" s="1" t="s">
        <v>306</v>
      </c>
    </row>
    <row r="105" spans="2:2" ht="15" hidden="1" customHeight="1" x14ac:dyDescent="0.3">
      <c r="B105" s="1" t="s">
        <v>307</v>
      </c>
    </row>
    <row r="106" spans="2:2" ht="15" hidden="1" customHeight="1" x14ac:dyDescent="0.3">
      <c r="B106" s="1" t="s">
        <v>308</v>
      </c>
    </row>
    <row r="107" spans="2:2" ht="15" hidden="1" customHeight="1" x14ac:dyDescent="0.3">
      <c r="B107" s="1" t="s">
        <v>309</v>
      </c>
    </row>
    <row r="108" spans="2:2" ht="15" hidden="1" customHeight="1" x14ac:dyDescent="0.3">
      <c r="B108" s="1"/>
    </row>
    <row r="109" spans="2:2" ht="15" hidden="1" customHeight="1" x14ac:dyDescent="0.3">
      <c r="B109" s="1"/>
    </row>
    <row r="110" spans="2:2" ht="15" hidden="1" customHeight="1" x14ac:dyDescent="0.3">
      <c r="B110" s="230" t="s">
        <v>310</v>
      </c>
    </row>
    <row r="111" spans="2:2" ht="15" hidden="1" customHeight="1" x14ac:dyDescent="0.3">
      <c r="B111" s="231" t="s">
        <v>278</v>
      </c>
    </row>
    <row r="112" spans="2:2" ht="15" hidden="1" customHeight="1" x14ac:dyDescent="0.3">
      <c r="B112" s="1"/>
    </row>
    <row r="113" spans="2:2" ht="15" hidden="1" customHeight="1" x14ac:dyDescent="0.3">
      <c r="B113" s="1"/>
    </row>
    <row r="114" spans="2:2" ht="15" hidden="1" customHeight="1" x14ac:dyDescent="0.3">
      <c r="B114" s="1" t="s">
        <v>212</v>
      </c>
    </row>
    <row r="115" spans="2:2" ht="15" hidden="1" customHeight="1" x14ac:dyDescent="0.3">
      <c r="B115" s="1" t="s">
        <v>213</v>
      </c>
    </row>
    <row r="116" spans="2:2" ht="15" hidden="1" customHeight="1" x14ac:dyDescent="0.3">
      <c r="B116" s="1" t="s">
        <v>214</v>
      </c>
    </row>
    <row r="117" spans="2:2" ht="15" hidden="1" customHeight="1" x14ac:dyDescent="0.3">
      <c r="B117" s="1" t="s">
        <v>215</v>
      </c>
    </row>
    <row r="118" spans="2:2" ht="15" hidden="1" customHeight="1" x14ac:dyDescent="0.3">
      <c r="B118" s="1" t="s">
        <v>216</v>
      </c>
    </row>
    <row r="119" spans="2:2" ht="15" hidden="1" customHeight="1" x14ac:dyDescent="0.3">
      <c r="B119" s="1" t="s">
        <v>217</v>
      </c>
    </row>
    <row r="120" spans="2:2" ht="15" hidden="1" customHeight="1" x14ac:dyDescent="0.3">
      <c r="B120" s="1" t="s">
        <v>218</v>
      </c>
    </row>
    <row r="121" spans="2:2" ht="15" hidden="1" customHeight="1" x14ac:dyDescent="0.3">
      <c r="B121" s="1"/>
    </row>
  </sheetData>
  <sheetProtection password="D7E5" sheet="1" objects="1" scenarios="1" formatCells="0" formatColumns="0" formatRows="0" insertColumns="0" insertRows="0" insertHyperlinks="0" deleteColumns="0" deleteRows="0" selectLockedCells="1" sort="0" autoFilter="0" pivotTables="0"/>
  <mergeCells count="99">
    <mergeCell ref="O11:AG11"/>
    <mergeCell ref="B1:AG2"/>
    <mergeCell ref="B3:Y3"/>
    <mergeCell ref="B7:AG8"/>
    <mergeCell ref="B10:Q10"/>
    <mergeCell ref="R10:AG10"/>
    <mergeCell ref="Z3:AG3"/>
    <mergeCell ref="AD20:AG20"/>
    <mergeCell ref="Z12:AG12"/>
    <mergeCell ref="B13:Y13"/>
    <mergeCell ref="Z13:AC13"/>
    <mergeCell ref="Z14:AC14"/>
    <mergeCell ref="Z15:AC15"/>
    <mergeCell ref="Z16:AC16"/>
    <mergeCell ref="Z17:AC17"/>
    <mergeCell ref="Z18:AC18"/>
    <mergeCell ref="Z19:AC19"/>
    <mergeCell ref="L20:Y20"/>
    <mergeCell ref="Z20:AC20"/>
    <mergeCell ref="B22:Q22"/>
    <mergeCell ref="R22:AG22"/>
    <mergeCell ref="O23:AG23"/>
    <mergeCell ref="Z24:AG24"/>
    <mergeCell ref="B25:Y25"/>
    <mergeCell ref="Z25:AC25"/>
    <mergeCell ref="O35:AG35"/>
    <mergeCell ref="Z26:AC26"/>
    <mergeCell ref="Z27:AC27"/>
    <mergeCell ref="Z28:AC28"/>
    <mergeCell ref="Z29:AC29"/>
    <mergeCell ref="Z30:AC30"/>
    <mergeCell ref="Z31:AC31"/>
    <mergeCell ref="L32:Y32"/>
    <mergeCell ref="Z32:AC32"/>
    <mergeCell ref="AD32:AG32"/>
    <mergeCell ref="B34:Q34"/>
    <mergeCell ref="R34:AG34"/>
    <mergeCell ref="AD44:AG44"/>
    <mergeCell ref="Z36:AG36"/>
    <mergeCell ref="B37:Y37"/>
    <mergeCell ref="Z37:AC37"/>
    <mergeCell ref="Z38:AC38"/>
    <mergeCell ref="Z39:AC39"/>
    <mergeCell ref="Z40:AC40"/>
    <mergeCell ref="Z41:AC41"/>
    <mergeCell ref="Z42:AC42"/>
    <mergeCell ref="Z43:AC43"/>
    <mergeCell ref="L44:Y44"/>
    <mergeCell ref="Z44:AC44"/>
    <mergeCell ref="B46:Q46"/>
    <mergeCell ref="R46:AG46"/>
    <mergeCell ref="O47:AG47"/>
    <mergeCell ref="Z48:AG48"/>
    <mergeCell ref="B49:Y49"/>
    <mergeCell ref="Z49:AC49"/>
    <mergeCell ref="O59:AG59"/>
    <mergeCell ref="Z50:AC50"/>
    <mergeCell ref="Z51:AC51"/>
    <mergeCell ref="Z52:AC52"/>
    <mergeCell ref="Z53:AC53"/>
    <mergeCell ref="Z54:AC54"/>
    <mergeCell ref="Z55:AC55"/>
    <mergeCell ref="L56:Y56"/>
    <mergeCell ref="Z56:AC56"/>
    <mergeCell ref="AD56:AG56"/>
    <mergeCell ref="B58:Q58"/>
    <mergeCell ref="R58:AG58"/>
    <mergeCell ref="AD68:AG68"/>
    <mergeCell ref="Z60:AG60"/>
    <mergeCell ref="B61:Y61"/>
    <mergeCell ref="Z61:AC61"/>
    <mergeCell ref="Z62:AC62"/>
    <mergeCell ref="Z63:AC63"/>
    <mergeCell ref="Z64:AC64"/>
    <mergeCell ref="Z65:AC65"/>
    <mergeCell ref="Z66:AC66"/>
    <mergeCell ref="Z67:AC67"/>
    <mergeCell ref="L68:Y68"/>
    <mergeCell ref="Z68:AC68"/>
    <mergeCell ref="Z79:AC79"/>
    <mergeCell ref="B70:Q70"/>
    <mergeCell ref="R70:AG70"/>
    <mergeCell ref="O71:AG71"/>
    <mergeCell ref="Z72:AG72"/>
    <mergeCell ref="B73:Y73"/>
    <mergeCell ref="Z73:AC73"/>
    <mergeCell ref="Z74:AC74"/>
    <mergeCell ref="Z75:AC75"/>
    <mergeCell ref="Z76:AC76"/>
    <mergeCell ref="Z77:AC77"/>
    <mergeCell ref="Z78:AC78"/>
    <mergeCell ref="T87:AG88"/>
    <mergeCell ref="B89:AG89"/>
    <mergeCell ref="L80:Y80"/>
    <mergeCell ref="Z80:AC80"/>
    <mergeCell ref="AD80:AG80"/>
    <mergeCell ref="C84:I84"/>
    <mergeCell ref="L84:R84"/>
    <mergeCell ref="T86:AG86"/>
  </mergeCells>
  <dataValidations count="186">
    <dataValidation allowBlank="1" showInputMessage="1" showErrorMessage="1" prompt="Plocha i-té konstrukce v m2 na obálce budovy (dle energetického hodnocení), zaokrouhlená na jedno desetinné místo směrem dolů" sqref="Z13"/>
    <dataValidation allowBlank="1" showInputMessage="1" showErrorMessage="1" prompt="Plocha i-té konstrukce v m2 na obálce budovy (dle energetického hodnocení), zaokrouhlená na jedno desetinné místo směrem dolů" sqref="AA13"/>
    <dataValidation allowBlank="1" showInputMessage="1" showErrorMessage="1" prompt="Plocha i-té konstrukce v m2 na obálce budovy (dle energetického hodnocení), zaokrouhlená na jedno desetinné místo směrem dolů" sqref="AB13"/>
    <dataValidation allowBlank="1" showInputMessage="1" showErrorMessage="1" prompt="Plocha i-té konstrukce v m2 na obálce budovy (dle energetického hodnocení), zaokrouhlená na jedno desetinné místo směrem dolů" sqref="AC13"/>
    <dataValidation allowBlank="1" showInputMessage="1" showErrorMessage="1" prompt="Plocha i-té konstrukce v m2 na obálce budovy (dle energetického hodnocení), zaokrouhlená na jedno desetinné místo směrem dolů" sqref="Z25"/>
    <dataValidation allowBlank="1" showInputMessage="1" showErrorMessage="1" prompt="Plocha i-té konstrukce v m2 na obálce budovy (dle energetického hodnocení), zaokrouhlená na jedno desetinné místo směrem dolů" sqref="AA25"/>
    <dataValidation allowBlank="1" showInputMessage="1" showErrorMessage="1" prompt="Plocha i-té konstrukce v m2 na obálce budovy (dle energetického hodnocení), zaokrouhlená na jedno desetinné místo směrem dolů" sqref="AB25"/>
    <dataValidation allowBlank="1" showInputMessage="1" showErrorMessage="1" prompt="Plocha i-té konstrukce v m2 na obálce budovy (dle energetického hodnocení), zaokrouhlená na jedno desetinné místo směrem dolů" sqref="AC25"/>
    <dataValidation allowBlank="1" showInputMessage="1" showErrorMessage="1" prompt="Plocha i-té konstrukce v m2 na obálce budovy (dle energetického hodnocení), zaokrouhlená na jedno desetinné místo směrem dolů" sqref="Z37"/>
    <dataValidation allowBlank="1" showInputMessage="1" showErrorMessage="1" prompt="Plocha i-té konstrukce v m2 na obálce budovy (dle energetického hodnocení), zaokrouhlená na jedno desetinné místo směrem dolů" sqref="AA37"/>
    <dataValidation allowBlank="1" showInputMessage="1" showErrorMessage="1" prompt="Plocha i-té konstrukce v m2 na obálce budovy (dle energetického hodnocení), zaokrouhlená na jedno desetinné místo směrem dolů" sqref="AB37"/>
    <dataValidation allowBlank="1" showInputMessage="1" showErrorMessage="1" prompt="Plocha i-té konstrukce v m2 na obálce budovy (dle energetického hodnocení), zaokrouhlená na jedno desetinné místo směrem dolů" sqref="AC37"/>
    <dataValidation allowBlank="1" showInputMessage="1" showErrorMessage="1" prompt="Plocha i-té konstrukce v m2 na obálce budovy (dle energetického hodnocení), zaokrouhlená na jedno desetinné místo směrem dolů" sqref="Z49"/>
    <dataValidation allowBlank="1" showInputMessage="1" showErrorMessage="1" prompt="Plocha i-té konstrukce v m2 na obálce budovy (dle energetického hodnocení), zaokrouhlená na jedno desetinné místo směrem dolů" sqref="AA49"/>
    <dataValidation allowBlank="1" showInputMessage="1" showErrorMessage="1" prompt="Plocha i-té konstrukce v m2 na obálce budovy (dle energetického hodnocení), zaokrouhlená na jedno desetinné místo směrem dolů" sqref="AB49"/>
    <dataValidation allowBlank="1" showInputMessage="1" showErrorMessage="1" prompt="Plocha i-té konstrukce v m2 na obálce budovy (dle energetického hodnocení), zaokrouhlená na jedno desetinné místo směrem dolů" sqref="AC49"/>
    <dataValidation allowBlank="1" showInputMessage="1" showErrorMessage="1" prompt="Plocha i-té konstrukce v m2 na obálce budovy (dle energetického hodnocení), zaokrouhlená na jedno desetinné místo směrem dolů" sqref="Z61"/>
    <dataValidation allowBlank="1" showInputMessage="1" showErrorMessage="1" prompt="Plocha i-té konstrukce v m2 na obálce budovy (dle energetického hodnocení), zaokrouhlená na jedno desetinné místo směrem dolů" sqref="AA61"/>
    <dataValidation allowBlank="1" showInputMessage="1" showErrorMessage="1" prompt="Plocha i-té konstrukce v m2 na obálce budovy (dle energetického hodnocení), zaokrouhlená na jedno desetinné místo směrem dolů" sqref="AB61"/>
    <dataValidation allowBlank="1" showInputMessage="1" showErrorMessage="1" prompt="Plocha i-té konstrukce v m2 na obálce budovy (dle energetického hodnocení), zaokrouhlená na jedno desetinné místo směrem dolů" sqref="AC61"/>
    <dataValidation allowBlank="1" showInputMessage="1" showErrorMessage="1" prompt="Plocha i-té konstrukce v m2 na obálce budovy (dle energetického hodnocení), zaokrouhlená na jedno desetinné místo směrem dolů" sqref="Z73"/>
    <dataValidation allowBlank="1" showInputMessage="1" showErrorMessage="1" prompt="Plocha i-té konstrukce v m2 na obálce budovy (dle energetického hodnocení), zaokrouhlená na jedno desetinné místo směrem dolů" sqref="AA73"/>
    <dataValidation allowBlank="1" showInputMessage="1" showErrorMessage="1" prompt="Plocha i-té konstrukce v m2 na obálce budovy (dle energetického hodnocení), zaokrouhlená na jedno desetinné místo směrem dolů" sqref="AB73"/>
    <dataValidation allowBlank="1" showInputMessage="1" showErrorMessage="1" prompt="Plocha i-té konstrukce v m2 na obálce budovy (dle energetického hodnocení), zaokrouhlená na jedno desetinné místo směrem dolů" sqref="AC73"/>
    <dataValidation type="list" allowBlank="1" showInputMessage="1" showErrorMessage="1" sqref="O11">
      <formula1>$B$113:$B$120</formula1>
    </dataValidation>
    <dataValidation type="list" allowBlank="1" showInputMessage="1" showErrorMessage="1" sqref="P11">
      <formula1>$B$113:$B$120</formula1>
    </dataValidation>
    <dataValidation type="list" allowBlank="1" showInputMessage="1" showErrorMessage="1" sqref="Q11">
      <formula1>$B$113:$B$120</formula1>
    </dataValidation>
    <dataValidation type="list" allowBlank="1" showInputMessage="1" showErrorMessage="1" sqref="R11">
      <formula1>$B$113:$B$120</formula1>
    </dataValidation>
    <dataValidation type="list" allowBlank="1" showInputMessage="1" showErrorMessage="1" sqref="S11">
      <formula1>$B$113:$B$120</formula1>
    </dataValidation>
    <dataValidation type="list" allowBlank="1" showInputMessage="1" showErrorMessage="1" sqref="T11">
      <formula1>$B$113:$B$120</formula1>
    </dataValidation>
    <dataValidation type="list" allowBlank="1" showInputMessage="1" showErrorMessage="1" sqref="U11">
      <formula1>$B$113:$B$120</formula1>
    </dataValidation>
    <dataValidation type="list" allowBlank="1" showInputMessage="1" showErrorMessage="1" sqref="V11">
      <formula1>$B$113:$B$120</formula1>
    </dataValidation>
    <dataValidation type="list" allowBlank="1" showInputMessage="1" showErrorMessage="1" sqref="W11">
      <formula1>$B$113:$B$120</formula1>
    </dataValidation>
    <dataValidation type="list" allowBlank="1" showInputMessage="1" showErrorMessage="1" sqref="X11">
      <formula1>$B$113:$B$120</formula1>
    </dataValidation>
    <dataValidation type="list" allowBlank="1" showInputMessage="1" showErrorMessage="1" sqref="Y11">
      <formula1>$B$113:$B$120</formula1>
    </dataValidation>
    <dataValidation type="list" allowBlank="1" showInputMessage="1" showErrorMessage="1" sqref="Z11">
      <formula1>$B$113:$B$120</formula1>
    </dataValidation>
    <dataValidation type="list" allowBlank="1" showInputMessage="1" showErrorMessage="1" sqref="AA11">
      <formula1>$B$113:$B$120</formula1>
    </dataValidation>
    <dataValidation type="list" allowBlank="1" showInputMessage="1" showErrorMessage="1" sqref="AB11">
      <formula1>$B$113:$B$120</formula1>
    </dataValidation>
    <dataValidation type="list" allowBlank="1" showInputMessage="1" showErrorMessage="1" sqref="AC11">
      <formula1>$B$113:$B$120</formula1>
    </dataValidation>
    <dataValidation type="list" allowBlank="1" showInputMessage="1" showErrorMessage="1" sqref="AD11">
      <formula1>$B$113:$B$120</formula1>
    </dataValidation>
    <dataValidation type="list" allowBlank="1" showInputMessage="1" showErrorMessage="1" sqref="AE11">
      <formula1>$B$113:$B$120</formula1>
    </dataValidation>
    <dataValidation type="list" allowBlank="1" showInputMessage="1" showErrorMessage="1" sqref="AF11">
      <formula1>$B$113:$B$120</formula1>
    </dataValidation>
    <dataValidation type="list" allowBlank="1" showInputMessage="1" showErrorMessage="1" sqref="AG11">
      <formula1>$B$113:$B$120</formula1>
    </dataValidation>
    <dataValidation type="list" allowBlank="1" showInputMessage="1" showErrorMessage="1" sqref="O23">
      <formula1>$B$113:$B$120</formula1>
    </dataValidation>
    <dataValidation type="list" allowBlank="1" showInputMessage="1" showErrorMessage="1" sqref="P23">
      <formula1>$B$113:$B$120</formula1>
    </dataValidation>
    <dataValidation type="list" allowBlank="1" showInputMessage="1" showErrorMessage="1" sqref="Q23">
      <formula1>$B$113:$B$120</formula1>
    </dataValidation>
    <dataValidation type="list" allowBlank="1" showInputMessage="1" showErrorMessage="1" sqref="R23">
      <formula1>$B$113:$B$120</formula1>
    </dataValidation>
    <dataValidation type="list" allowBlank="1" showInputMessage="1" showErrorMessage="1" sqref="S23">
      <formula1>$B$113:$B$120</formula1>
    </dataValidation>
    <dataValidation type="list" allowBlank="1" showInputMessage="1" showErrorMessage="1" sqref="T23">
      <formula1>$B$113:$B$120</formula1>
    </dataValidation>
    <dataValidation type="list" allowBlank="1" showInputMessage="1" showErrorMessage="1" sqref="U23">
      <formula1>$B$113:$B$120</formula1>
    </dataValidation>
    <dataValidation type="list" allowBlank="1" showInputMessage="1" showErrorMessage="1" sqref="V23">
      <formula1>$B$113:$B$120</formula1>
    </dataValidation>
    <dataValidation type="list" allowBlank="1" showInputMessage="1" showErrorMessage="1" sqref="W23">
      <formula1>$B$113:$B$120</formula1>
    </dataValidation>
    <dataValidation type="list" allowBlank="1" showInputMessage="1" showErrorMessage="1" sqref="X23">
      <formula1>$B$113:$B$120</formula1>
    </dataValidation>
    <dataValidation type="list" allowBlank="1" showInputMessage="1" showErrorMessage="1" sqref="Y23">
      <formula1>$B$113:$B$120</formula1>
    </dataValidation>
    <dataValidation type="list" allowBlank="1" showInputMessage="1" showErrorMessage="1" sqref="Z23">
      <formula1>$B$113:$B$120</formula1>
    </dataValidation>
    <dataValidation type="list" allowBlank="1" showInputMessage="1" showErrorMessage="1" sqref="AA23">
      <formula1>$B$113:$B$120</formula1>
    </dataValidation>
    <dataValidation type="list" allowBlank="1" showInputMessage="1" showErrorMessage="1" sqref="AB23">
      <formula1>$B$113:$B$120</formula1>
    </dataValidation>
    <dataValidation type="list" allowBlank="1" showInputMessage="1" showErrorMessage="1" sqref="AC23">
      <formula1>$B$113:$B$120</formula1>
    </dataValidation>
    <dataValidation type="list" allowBlank="1" showInputMessage="1" showErrorMessage="1" sqref="AD23">
      <formula1>$B$113:$B$120</formula1>
    </dataValidation>
    <dataValidation type="list" allowBlank="1" showInputMessage="1" showErrorMessage="1" sqref="AE23">
      <formula1>$B$113:$B$120</formula1>
    </dataValidation>
    <dataValidation type="list" allowBlank="1" showInputMessage="1" showErrorMessage="1" sqref="AF23">
      <formula1>$B$113:$B$120</formula1>
    </dataValidation>
    <dataValidation type="list" allowBlank="1" showInputMessage="1" showErrorMessage="1" sqref="AG23">
      <formula1>$B$113:$B$120</formula1>
    </dataValidation>
    <dataValidation type="list" allowBlank="1" showInputMessage="1" showErrorMessage="1" sqref="O35">
      <formula1>$B$113:$B$120</formula1>
    </dataValidation>
    <dataValidation type="list" allowBlank="1" showInputMessage="1" showErrorMessage="1" sqref="P35">
      <formula1>$B$113:$B$120</formula1>
    </dataValidation>
    <dataValidation type="list" allowBlank="1" showInputMessage="1" showErrorMessage="1" sqref="Q35">
      <formula1>$B$113:$B$120</formula1>
    </dataValidation>
    <dataValidation type="list" allowBlank="1" showInputMessage="1" showErrorMessage="1" sqref="R35">
      <formula1>$B$113:$B$120</formula1>
    </dataValidation>
    <dataValidation type="list" allowBlank="1" showInputMessage="1" showErrorMessage="1" sqref="S35">
      <formula1>$B$113:$B$120</formula1>
    </dataValidation>
    <dataValidation type="list" allowBlank="1" showInputMessage="1" showErrorMessage="1" sqref="T35">
      <formula1>$B$113:$B$120</formula1>
    </dataValidation>
    <dataValidation type="list" allowBlank="1" showInputMessage="1" showErrorMessage="1" sqref="U35">
      <formula1>$B$113:$B$120</formula1>
    </dataValidation>
    <dataValidation type="list" allowBlank="1" showInputMessage="1" showErrorMessage="1" sqref="V35">
      <formula1>$B$113:$B$120</formula1>
    </dataValidation>
    <dataValidation type="list" allowBlank="1" showInputMessage="1" showErrorMessage="1" sqref="W35">
      <formula1>$B$113:$B$120</formula1>
    </dataValidation>
    <dataValidation type="list" allowBlank="1" showInputMessage="1" showErrorMessage="1" sqref="X35">
      <formula1>$B$113:$B$120</formula1>
    </dataValidation>
    <dataValidation type="list" allowBlank="1" showInputMessage="1" showErrorMessage="1" sqref="Y35">
      <formula1>$B$113:$B$120</formula1>
    </dataValidation>
    <dataValidation type="list" allowBlank="1" showInputMessage="1" showErrorMessage="1" sqref="Z35">
      <formula1>$B$113:$B$120</formula1>
    </dataValidation>
    <dataValidation type="list" allowBlank="1" showInputMessage="1" showErrorMessage="1" sqref="AA35">
      <formula1>$B$113:$B$120</formula1>
    </dataValidation>
    <dataValidation type="list" allowBlank="1" showInputMessage="1" showErrorMessage="1" sqref="AB35">
      <formula1>$B$113:$B$120</formula1>
    </dataValidation>
    <dataValidation type="list" allowBlank="1" showInputMessage="1" showErrorMessage="1" sqref="AC35">
      <formula1>$B$113:$B$120</formula1>
    </dataValidation>
    <dataValidation type="list" allowBlank="1" showInputMessage="1" showErrorMessage="1" sqref="AD35">
      <formula1>$B$113:$B$120</formula1>
    </dataValidation>
    <dataValidation type="list" allowBlank="1" showInputMessage="1" showErrorMessage="1" sqref="AE35">
      <formula1>$B$113:$B$120</formula1>
    </dataValidation>
    <dataValidation type="list" allowBlank="1" showInputMessage="1" showErrorMessage="1" sqref="AF35">
      <formula1>$B$113:$B$120</formula1>
    </dataValidation>
    <dataValidation type="list" allowBlank="1" showInputMessage="1" showErrorMessage="1" sqref="AG35">
      <formula1>$B$113:$B$120</formula1>
    </dataValidation>
    <dataValidation type="list" allowBlank="1" showInputMessage="1" showErrorMessage="1" sqref="O47">
      <formula1>$B$113:$B$120</formula1>
    </dataValidation>
    <dataValidation type="list" allowBlank="1" showInputMessage="1" showErrorMessage="1" sqref="P47">
      <formula1>$B$113:$B$120</formula1>
    </dataValidation>
    <dataValidation type="list" allowBlank="1" showInputMessage="1" showErrorMessage="1" sqref="Q47">
      <formula1>$B$113:$B$120</formula1>
    </dataValidation>
    <dataValidation type="list" allowBlank="1" showInputMessage="1" showErrorMessage="1" sqref="R47">
      <formula1>$B$113:$B$120</formula1>
    </dataValidation>
    <dataValidation type="list" allowBlank="1" showInputMessage="1" showErrorMessage="1" sqref="S47">
      <formula1>$B$113:$B$120</formula1>
    </dataValidation>
    <dataValidation type="list" allowBlank="1" showInputMessage="1" showErrorMessage="1" sqref="T47">
      <formula1>$B$113:$B$120</formula1>
    </dataValidation>
    <dataValidation type="list" allowBlank="1" showInputMessage="1" showErrorMessage="1" sqref="U47">
      <formula1>$B$113:$B$120</formula1>
    </dataValidation>
    <dataValidation type="list" allowBlank="1" showInputMessage="1" showErrorMessage="1" sqref="V47">
      <formula1>$B$113:$B$120</formula1>
    </dataValidation>
    <dataValidation type="list" allowBlank="1" showInputMessage="1" showErrorMessage="1" sqref="W47">
      <formula1>$B$113:$B$120</formula1>
    </dataValidation>
    <dataValidation type="list" allowBlank="1" showInputMessage="1" showErrorMessage="1" sqref="X47">
      <formula1>$B$113:$B$120</formula1>
    </dataValidation>
    <dataValidation type="list" allowBlank="1" showInputMessage="1" showErrorMessage="1" sqref="Y47">
      <formula1>$B$113:$B$120</formula1>
    </dataValidation>
    <dataValidation type="list" allowBlank="1" showInputMessage="1" showErrorMessage="1" sqref="Z47">
      <formula1>$B$113:$B$120</formula1>
    </dataValidation>
    <dataValidation type="list" allowBlank="1" showInputMessage="1" showErrorMessage="1" sqref="AA47">
      <formula1>$B$113:$B$120</formula1>
    </dataValidation>
    <dataValidation type="list" allowBlank="1" showInputMessage="1" showErrorMessage="1" sqref="AB47">
      <formula1>$B$113:$B$120</formula1>
    </dataValidation>
    <dataValidation type="list" allowBlank="1" showInputMessage="1" showErrorMessage="1" sqref="AC47">
      <formula1>$B$113:$B$120</formula1>
    </dataValidation>
    <dataValidation type="list" allowBlank="1" showInputMessage="1" showErrorMessage="1" sqref="AD47">
      <formula1>$B$113:$B$120</formula1>
    </dataValidation>
    <dataValidation type="list" allowBlank="1" showInputMessage="1" showErrorMessage="1" sqref="AE47">
      <formula1>$B$113:$B$120</formula1>
    </dataValidation>
    <dataValidation type="list" allowBlank="1" showInputMessage="1" showErrorMessage="1" sqref="AF47">
      <formula1>$B$113:$B$120</formula1>
    </dataValidation>
    <dataValidation type="list" allowBlank="1" showInputMessage="1" showErrorMessage="1" sqref="AG47">
      <formula1>$B$113:$B$120</formula1>
    </dataValidation>
    <dataValidation type="list" allowBlank="1" showInputMessage="1" showErrorMessage="1" sqref="O59">
      <formula1>$B$113:$B$120</formula1>
    </dataValidation>
    <dataValidation type="list" allowBlank="1" showInputMessage="1" showErrorMessage="1" sqref="P59">
      <formula1>$B$113:$B$120</formula1>
    </dataValidation>
    <dataValidation type="list" allowBlank="1" showInputMessage="1" showErrorMessage="1" sqref="Q59">
      <formula1>$B$113:$B$120</formula1>
    </dataValidation>
    <dataValidation type="list" allowBlank="1" showInputMessage="1" showErrorMessage="1" sqref="R59">
      <formula1>$B$113:$B$120</formula1>
    </dataValidation>
    <dataValidation type="list" allowBlank="1" showInputMessage="1" showErrorMessage="1" sqref="S59">
      <formula1>$B$113:$B$120</formula1>
    </dataValidation>
    <dataValidation type="list" allowBlank="1" showInputMessage="1" showErrorMessage="1" sqref="T59">
      <formula1>$B$113:$B$120</formula1>
    </dataValidation>
    <dataValidation type="list" allowBlank="1" showInputMessage="1" showErrorMessage="1" sqref="U59">
      <formula1>$B$113:$B$120</formula1>
    </dataValidation>
    <dataValidation type="list" allowBlank="1" showInputMessage="1" showErrorMessage="1" sqref="V59">
      <formula1>$B$113:$B$120</formula1>
    </dataValidation>
    <dataValidation type="list" allowBlank="1" showInputMessage="1" showErrorMessage="1" sqref="W59">
      <formula1>$B$113:$B$120</formula1>
    </dataValidation>
    <dataValidation type="list" allowBlank="1" showInputMessage="1" showErrorMessage="1" sqref="X59">
      <formula1>$B$113:$B$120</formula1>
    </dataValidation>
    <dataValidation type="list" allowBlank="1" showInputMessage="1" showErrorMessage="1" sqref="Y59">
      <formula1>$B$113:$B$120</formula1>
    </dataValidation>
    <dataValidation type="list" allowBlank="1" showInputMessage="1" showErrorMessage="1" sqref="Z59">
      <formula1>$B$113:$B$120</formula1>
    </dataValidation>
    <dataValidation type="list" allowBlank="1" showInputMessage="1" showErrorMessage="1" sqref="AA59">
      <formula1>$B$113:$B$120</formula1>
    </dataValidation>
    <dataValidation type="list" allowBlank="1" showInputMessage="1" showErrorMessage="1" sqref="AB59">
      <formula1>$B$113:$B$120</formula1>
    </dataValidation>
    <dataValidation type="list" allowBlank="1" showInputMessage="1" showErrorMessage="1" sqref="AC59">
      <formula1>$B$113:$B$120</formula1>
    </dataValidation>
    <dataValidation type="list" allowBlank="1" showInputMessage="1" showErrorMessage="1" sqref="AD59">
      <formula1>$B$113:$B$120</formula1>
    </dataValidation>
    <dataValidation type="list" allowBlank="1" showInputMessage="1" showErrorMessage="1" sqref="AE59">
      <formula1>$B$113:$B$120</formula1>
    </dataValidation>
    <dataValidation type="list" allowBlank="1" showInputMessage="1" showErrorMessage="1" sqref="AF59">
      <formula1>$B$113:$B$120</formula1>
    </dataValidation>
    <dataValidation type="list" allowBlank="1" showInputMessage="1" showErrorMessage="1" sqref="AG59">
      <formula1>$B$113:$B$120</formula1>
    </dataValidation>
    <dataValidation type="list" allowBlank="1" showInputMessage="1" showErrorMessage="1" sqref="O71">
      <formula1>$B$113:$B$120</formula1>
    </dataValidation>
    <dataValidation type="list" allowBlank="1" showInputMessage="1" showErrorMessage="1" sqref="P71">
      <formula1>$B$113:$B$120</formula1>
    </dataValidation>
    <dataValidation type="list" allowBlank="1" showInputMessage="1" showErrorMessage="1" sqref="Q71">
      <formula1>$B$113:$B$120</formula1>
    </dataValidation>
    <dataValidation type="list" allowBlank="1" showInputMessage="1" showErrorMessage="1" sqref="R71">
      <formula1>$B$113:$B$120</formula1>
    </dataValidation>
    <dataValidation type="list" allowBlank="1" showInputMessage="1" showErrorMessage="1" sqref="S71">
      <formula1>$B$113:$B$120</formula1>
    </dataValidation>
    <dataValidation type="list" allowBlank="1" showInputMessage="1" showErrorMessage="1" sqref="T71">
      <formula1>$B$113:$B$120</formula1>
    </dataValidation>
    <dataValidation type="list" allowBlank="1" showInputMessage="1" showErrorMessage="1" sqref="U71">
      <formula1>$B$113:$B$120</formula1>
    </dataValidation>
    <dataValidation type="list" allowBlank="1" showInputMessage="1" showErrorMessage="1" sqref="V71">
      <formula1>$B$113:$B$120</formula1>
    </dataValidation>
    <dataValidation type="list" allowBlank="1" showInputMessage="1" showErrorMessage="1" sqref="W71">
      <formula1>$B$113:$B$120</formula1>
    </dataValidation>
    <dataValidation type="list" allowBlank="1" showInputMessage="1" showErrorMessage="1" sqref="X71">
      <formula1>$B$113:$B$120</formula1>
    </dataValidation>
    <dataValidation type="list" allowBlank="1" showInputMessage="1" showErrorMessage="1" sqref="Y71">
      <formula1>$B$113:$B$120</formula1>
    </dataValidation>
    <dataValidation type="list" allowBlank="1" showInputMessage="1" showErrorMessage="1" sqref="Z71">
      <formula1>$B$113:$B$120</formula1>
    </dataValidation>
    <dataValidation type="list" allowBlank="1" showInputMessage="1" showErrorMessage="1" sqref="AA71">
      <formula1>$B$113:$B$120</formula1>
    </dataValidation>
    <dataValidation type="list" allowBlank="1" showInputMessage="1" showErrorMessage="1" sqref="AB71">
      <formula1>$B$113:$B$120</formula1>
    </dataValidation>
    <dataValidation type="list" allowBlank="1" showInputMessage="1" showErrorMessage="1" sqref="AC71">
      <formula1>$B$113:$B$120</formula1>
    </dataValidation>
    <dataValidation type="list" allowBlank="1" showInputMessage="1" showErrorMessage="1" sqref="AD71">
      <formula1>$B$113:$B$120</formula1>
    </dataValidation>
    <dataValidation type="list" allowBlank="1" showInputMessage="1" showErrorMessage="1" sqref="AE71">
      <formula1>$B$113:$B$120</formula1>
    </dataValidation>
    <dataValidation type="list" allowBlank="1" showInputMessage="1" showErrorMessage="1" sqref="AF71">
      <formula1>$B$113:$B$120</formula1>
    </dataValidation>
    <dataValidation type="list" allowBlank="1" showInputMessage="1" showErrorMessage="1" sqref="AG71">
      <formula1>$B$113:$B$120</formula1>
    </dataValidation>
    <dataValidation type="list" allowBlank="1" showInputMessage="1" showErrorMessage="1" sqref="Z12">
      <formula1>$B$110:$B$111</formula1>
    </dataValidation>
    <dataValidation type="list" allowBlank="1" showInputMessage="1" showErrorMessage="1" sqref="AA12">
      <formula1>$B$110:$B$111</formula1>
    </dataValidation>
    <dataValidation type="list" allowBlank="1" showInputMessage="1" showErrorMessage="1" sqref="AB12">
      <formula1>$B$110:$B$111</formula1>
    </dataValidation>
    <dataValidation type="list" allowBlank="1" showInputMessage="1" showErrorMessage="1" sqref="AC12">
      <formula1>$B$110:$B$111</formula1>
    </dataValidation>
    <dataValidation type="list" allowBlank="1" showInputMessage="1" showErrorMessage="1" sqref="AD12">
      <formula1>$B$110:$B$111</formula1>
    </dataValidation>
    <dataValidation type="list" allowBlank="1" showInputMessage="1" showErrorMessage="1" sqref="AE12">
      <formula1>$B$110:$B$111</formula1>
    </dataValidation>
    <dataValidation type="list" allowBlank="1" showInputMessage="1" showErrorMessage="1" sqref="AF12">
      <formula1>$B$110:$B$111</formula1>
    </dataValidation>
    <dataValidation type="list" allowBlank="1" showInputMessage="1" showErrorMessage="1" sqref="AG12">
      <formula1>$B$110:$B$111</formula1>
    </dataValidation>
    <dataValidation type="list" allowBlank="1" showInputMessage="1" showErrorMessage="1" sqref="Z24">
      <formula1>$B$110:$B$111</formula1>
    </dataValidation>
    <dataValidation type="list" allowBlank="1" showInputMessage="1" showErrorMessage="1" sqref="AA24">
      <formula1>$B$110:$B$111</formula1>
    </dataValidation>
    <dataValidation type="list" allowBlank="1" showInputMessage="1" showErrorMessage="1" sqref="AB24">
      <formula1>$B$110:$B$111</formula1>
    </dataValidation>
    <dataValidation type="list" allowBlank="1" showInputMessage="1" showErrorMessage="1" sqref="AC24">
      <formula1>$B$110:$B$111</formula1>
    </dataValidation>
    <dataValidation type="list" allowBlank="1" showInputMessage="1" showErrorMessage="1" sqref="AD24">
      <formula1>$B$110:$B$111</formula1>
    </dataValidation>
    <dataValidation type="list" allowBlank="1" showInputMessage="1" showErrorMessage="1" sqref="AE24">
      <formula1>$B$110:$B$111</formula1>
    </dataValidation>
    <dataValidation type="list" allowBlank="1" showInputMessage="1" showErrorMessage="1" sqref="AF24">
      <formula1>$B$110:$B$111</formula1>
    </dataValidation>
    <dataValidation type="list" allowBlank="1" showInputMessage="1" showErrorMessage="1" sqref="AG24">
      <formula1>$B$110:$B$111</formula1>
    </dataValidation>
    <dataValidation type="list" allowBlank="1" showInputMessage="1" showErrorMessage="1" sqref="Z36">
      <formula1>$B$110:$B$111</formula1>
    </dataValidation>
    <dataValidation type="list" allowBlank="1" showInputMessage="1" showErrorMessage="1" sqref="AA36">
      <formula1>$B$110:$B$111</formula1>
    </dataValidation>
    <dataValidation type="list" allowBlank="1" showInputMessage="1" showErrorMessage="1" sqref="AB36">
      <formula1>$B$110:$B$111</formula1>
    </dataValidation>
    <dataValidation type="list" allowBlank="1" showInputMessage="1" showErrorMessage="1" sqref="AC36">
      <formula1>$B$110:$B$111</formula1>
    </dataValidation>
    <dataValidation type="list" allowBlank="1" showInputMessage="1" showErrorMessage="1" sqref="AD36">
      <formula1>$B$110:$B$111</formula1>
    </dataValidation>
    <dataValidation type="list" allowBlank="1" showInputMessage="1" showErrorMessage="1" sqref="AE36">
      <formula1>$B$110:$B$111</formula1>
    </dataValidation>
    <dataValidation type="list" allowBlank="1" showInputMessage="1" showErrorMessage="1" sqref="AF36">
      <formula1>$B$110:$B$111</formula1>
    </dataValidation>
    <dataValidation type="list" allowBlank="1" showInputMessage="1" showErrorMessage="1" sqref="AG36">
      <formula1>$B$110:$B$111</formula1>
    </dataValidation>
    <dataValidation type="list" allowBlank="1" showInputMessage="1" showErrorMessage="1" sqref="Z48">
      <formula1>$B$110:$B$111</formula1>
    </dataValidation>
    <dataValidation type="list" allowBlank="1" showInputMessage="1" showErrorMessage="1" sqref="AA48">
      <formula1>$B$110:$B$111</formula1>
    </dataValidation>
    <dataValidation type="list" allowBlank="1" showInputMessage="1" showErrorMessage="1" sqref="AB48">
      <formula1>$B$110:$B$111</formula1>
    </dataValidation>
    <dataValidation type="list" allowBlank="1" showInputMessage="1" showErrorMessage="1" sqref="AC48">
      <formula1>$B$110:$B$111</formula1>
    </dataValidation>
    <dataValidation type="list" allowBlank="1" showInputMessage="1" showErrorMessage="1" sqref="AD48">
      <formula1>$B$110:$B$111</formula1>
    </dataValidation>
    <dataValidation type="list" allowBlank="1" showInputMessage="1" showErrorMessage="1" sqref="AE48">
      <formula1>$B$110:$B$111</formula1>
    </dataValidation>
    <dataValidation type="list" allowBlank="1" showInputMessage="1" showErrorMessage="1" sqref="AF48">
      <formula1>$B$110:$B$111</formula1>
    </dataValidation>
    <dataValidation type="list" allowBlank="1" showInputMessage="1" showErrorMessage="1" sqref="AG48">
      <formula1>$B$110:$B$111</formula1>
    </dataValidation>
    <dataValidation type="list" allowBlank="1" showInputMessage="1" showErrorMessage="1" sqref="Z60">
      <formula1>$B$110:$B$111</formula1>
    </dataValidation>
    <dataValidation type="list" allowBlank="1" showInputMessage="1" showErrorMessage="1" sqref="AA60">
      <formula1>$B$110:$B$111</formula1>
    </dataValidation>
    <dataValidation type="list" allowBlank="1" showInputMessage="1" showErrorMessage="1" sqref="AB60">
      <formula1>$B$110:$B$111</formula1>
    </dataValidation>
    <dataValidation type="list" allowBlank="1" showInputMessage="1" showErrorMessage="1" sqref="AC60">
      <formula1>$B$110:$B$111</formula1>
    </dataValidation>
    <dataValidation type="list" allowBlank="1" showInputMessage="1" showErrorMessage="1" sqref="AD60">
      <formula1>$B$110:$B$111</formula1>
    </dataValidation>
    <dataValidation type="list" allowBlank="1" showInputMessage="1" showErrorMessage="1" sqref="AE60">
      <formula1>$B$110:$B$111</formula1>
    </dataValidation>
    <dataValidation type="list" allowBlank="1" showInputMessage="1" showErrorMessage="1" sqref="AF60">
      <formula1>$B$110:$B$111</formula1>
    </dataValidation>
    <dataValidation type="list" allowBlank="1" showInputMessage="1" showErrorMessage="1" sqref="AG60">
      <formula1>$B$110:$B$111</formula1>
    </dataValidation>
    <dataValidation type="list" allowBlank="1" showInputMessage="1" showErrorMessage="1" sqref="Z72">
      <formula1>$B$110:$B$111</formula1>
    </dataValidation>
    <dataValidation type="list" allowBlank="1" showInputMessage="1" showErrorMessage="1" sqref="AA72">
      <formula1>$B$110:$B$111</formula1>
    </dataValidation>
    <dataValidation type="list" allowBlank="1" showInputMessage="1" showErrorMessage="1" sqref="AB72">
      <formula1>$B$110:$B$111</formula1>
    </dataValidation>
    <dataValidation type="list" allowBlank="1" showInputMessage="1" showErrorMessage="1" sqref="AC72">
      <formula1>$B$110:$B$111</formula1>
    </dataValidation>
    <dataValidation type="list" allowBlank="1" showInputMessage="1" showErrorMessage="1" sqref="AD72">
      <formula1>$B$110:$B$111</formula1>
    </dataValidation>
    <dataValidation type="list" allowBlank="1" showInputMessage="1" showErrorMessage="1" sqref="AE72">
      <formula1>$B$110:$B$111</formula1>
    </dataValidation>
    <dataValidation type="list" allowBlank="1" showInputMessage="1" showErrorMessage="1" sqref="AF72">
      <formula1>$B$110:$B$111</formula1>
    </dataValidation>
    <dataValidation type="list" allowBlank="1" showInputMessage="1" showErrorMessage="1" sqref="AG72">
      <formula1>$B$110:$B$111</formula1>
    </dataValidation>
  </dataValidations>
  <pageMargins left="0.68627450980392157" right="0.6740196078431373" top="1.083333333333333" bottom="1.416666666666667" header="0.3" footer="0.3"/>
  <pageSetup paperSize="9" orientation="portrait" r:id="rId1"/>
  <headerFooter>
    <oddHeader xml:space="preserve">&amp;L
&amp;G&amp;R&amp;"-,Tučné"&amp;8&amp;K0050BE
&amp;K000000v3.0 (21.10.2015) &amp;"Arial Black,Tučné"&amp;36&amp;K0050BE
&amp;"-,Tučné"&amp;8   &amp;"-,Obyčejné"&amp;11&amp;K01+000
</oddHeader>
    <oddFooter>&amp;L&amp;"-,Tučné"&amp;8   Použité označení:&amp;"-,Obyčejné"
   &amp;U* - nepovinné pole     ** - povinné pole v okamžiku doložení dokumentů prokazující ukončení realizace
&amp;9&amp;U &amp;G&amp;C
&amp;R&amp;9  &amp;8Vypracováno: &amp;D &amp;T&amp;11
  &amp;P/&amp;N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21"/>
  <sheetViews>
    <sheetView showGridLines="0" view="pageLayout" zoomScale="85" zoomScalePageLayoutView="85" workbookViewId="0">
      <selection activeCell="AC5" sqref="AC5"/>
    </sheetView>
  </sheetViews>
  <sheetFormatPr defaultColWidth="0" defaultRowHeight="15" customHeight="1" zeroHeight="1" x14ac:dyDescent="0.3"/>
  <cols>
    <col min="1" max="1" width="2.5546875" style="191" customWidth="1"/>
    <col min="2" max="33" width="2.5546875" style="153" customWidth="1"/>
    <col min="34" max="34" width="3" style="153" customWidth="1"/>
    <col min="35" max="61" width="0" style="154" hidden="1"/>
    <col min="62" max="82" width="0" style="153" hidden="1"/>
    <col min="83" max="83" width="2.44140625" style="153" hidden="1" customWidth="1"/>
  </cols>
  <sheetData>
    <row r="1" spans="1:82" ht="18.75" customHeight="1" x14ac:dyDescent="0.3">
      <c r="B1" s="469" t="s">
        <v>319</v>
      </c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T1" s="469"/>
      <c r="U1" s="469"/>
      <c r="V1" s="469"/>
      <c r="W1" s="469"/>
      <c r="X1" s="469"/>
      <c r="Y1" s="469"/>
      <c r="Z1" s="469"/>
      <c r="AA1" s="469"/>
      <c r="AB1" s="469"/>
      <c r="AC1" s="469"/>
      <c r="AD1" s="469"/>
      <c r="AE1" s="469"/>
      <c r="AF1" s="469"/>
      <c r="AG1" s="469"/>
    </row>
    <row r="2" spans="1:82" ht="15" customHeight="1" x14ac:dyDescent="0.3"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469"/>
      <c r="AD2" s="469"/>
      <c r="AE2" s="469"/>
      <c r="AF2" s="469"/>
      <c r="AG2" s="469"/>
    </row>
    <row r="3" spans="1:82" ht="18.75" customHeight="1" x14ac:dyDescent="0.45">
      <c r="A3" s="9">
        <v>1</v>
      </c>
      <c r="B3" s="548" t="s">
        <v>263</v>
      </c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49"/>
      <c r="P3" s="549"/>
      <c r="Q3" s="549"/>
      <c r="R3" s="549"/>
      <c r="S3" s="549"/>
      <c r="T3" s="549"/>
      <c r="U3" s="549"/>
      <c r="V3" s="549"/>
      <c r="W3" s="549"/>
      <c r="X3" s="549"/>
      <c r="Y3" s="549"/>
      <c r="Z3" s="550" t="str">
        <f>IF(ISNUMBER('Krycí list - oblast podpory A'!Z6:AG6),'Krycí list - oblast podpory A'!Z6:AG6,"")</f>
        <v/>
      </c>
      <c r="AA3" s="551"/>
      <c r="AB3" s="551"/>
      <c r="AC3" s="551"/>
      <c r="AD3" s="551"/>
      <c r="AE3" s="551"/>
      <c r="AF3" s="551"/>
      <c r="AG3" s="552"/>
    </row>
    <row r="4" spans="1:82" ht="15" customHeight="1" x14ac:dyDescent="0.3"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"/>
      <c r="Y4" s="15"/>
      <c r="Z4" s="13"/>
      <c r="AA4" s="13"/>
      <c r="AB4" s="13"/>
      <c r="AC4" s="13"/>
      <c r="AD4" s="13"/>
      <c r="AE4" s="13"/>
      <c r="AF4" s="13"/>
      <c r="AG4" s="13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9"/>
    </row>
    <row r="5" spans="1:82" ht="15" customHeight="1" x14ac:dyDescent="0.3">
      <c r="A5" s="191">
        <v>2</v>
      </c>
      <c r="B5" s="212" t="s">
        <v>264</v>
      </c>
      <c r="C5" s="213"/>
      <c r="D5" s="213"/>
      <c r="E5" s="213"/>
      <c r="F5" s="213"/>
      <c r="G5" s="213"/>
      <c r="H5" s="213"/>
      <c r="S5" s="214"/>
      <c r="T5" s="162"/>
      <c r="U5" s="213"/>
      <c r="V5" s="213"/>
      <c r="W5" s="213"/>
      <c r="X5" s="215" t="s">
        <v>265</v>
      </c>
      <c r="Y5" s="216"/>
      <c r="Z5" s="12"/>
      <c r="AA5" s="12"/>
      <c r="AB5" s="217"/>
      <c r="AC5" s="218"/>
      <c r="AD5" s="211">
        <v>2</v>
      </c>
      <c r="AE5" s="219" t="s">
        <v>266</v>
      </c>
      <c r="AF5" s="218"/>
      <c r="AG5" s="211">
        <v>2</v>
      </c>
      <c r="AJ5" s="228"/>
      <c r="BJ5" s="154"/>
      <c r="BK5" s="154"/>
      <c r="BL5" s="154"/>
      <c r="BM5" s="154"/>
      <c r="BN5" s="154"/>
      <c r="BO5" s="154"/>
      <c r="BP5" s="154"/>
      <c r="BQ5" s="154"/>
      <c r="BR5" s="154"/>
      <c r="BS5" s="154"/>
      <c r="BT5" s="154"/>
      <c r="BU5" s="154"/>
      <c r="BV5" s="154"/>
      <c r="BW5" s="154"/>
      <c r="BX5" s="154"/>
      <c r="BY5" s="154"/>
      <c r="BZ5" s="154"/>
      <c r="CA5" s="154"/>
      <c r="CB5" s="154"/>
      <c r="CC5" s="154"/>
      <c r="CD5" s="120"/>
    </row>
    <row r="6" spans="1:82" ht="11.25" customHeight="1" x14ac:dyDescent="0.3">
      <c r="B6" s="212"/>
      <c r="C6" s="213"/>
      <c r="D6" s="213"/>
      <c r="E6" s="213"/>
      <c r="F6" s="213"/>
      <c r="G6" s="213"/>
      <c r="H6" s="213"/>
      <c r="S6" s="214"/>
      <c r="T6" s="162"/>
      <c r="U6" s="213"/>
      <c r="V6" s="213"/>
      <c r="W6" s="213"/>
      <c r="X6" s="214"/>
      <c r="Y6" s="162"/>
      <c r="Z6" s="213"/>
      <c r="AA6" s="213"/>
      <c r="AB6" s="213"/>
      <c r="AC6" s="220"/>
      <c r="AD6" s="220"/>
      <c r="AE6" s="219"/>
      <c r="AF6" s="220"/>
      <c r="AG6" s="220"/>
      <c r="AJ6" s="228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20"/>
    </row>
    <row r="7" spans="1:82" ht="15" customHeight="1" x14ac:dyDescent="0.3">
      <c r="B7" s="567" t="s">
        <v>320</v>
      </c>
      <c r="C7" s="567"/>
      <c r="D7" s="567"/>
      <c r="E7" s="567"/>
      <c r="F7" s="567"/>
      <c r="G7" s="567"/>
      <c r="H7" s="567"/>
      <c r="I7" s="567"/>
      <c r="J7" s="567"/>
      <c r="K7" s="567"/>
      <c r="L7" s="567"/>
      <c r="M7" s="567"/>
      <c r="N7" s="567"/>
      <c r="O7" s="567"/>
      <c r="P7" s="567"/>
      <c r="Q7" s="567"/>
      <c r="R7" s="567"/>
      <c r="S7" s="567"/>
      <c r="T7" s="567"/>
      <c r="U7" s="567"/>
      <c r="V7" s="567"/>
      <c r="W7" s="567"/>
      <c r="X7" s="567"/>
      <c r="Y7" s="567"/>
      <c r="Z7" s="567"/>
      <c r="AA7" s="567"/>
      <c r="AB7" s="567"/>
      <c r="AC7" s="567"/>
      <c r="AD7" s="567"/>
      <c r="AE7" s="567"/>
      <c r="AF7" s="567"/>
      <c r="AG7" s="567"/>
      <c r="AJ7" s="229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20"/>
    </row>
    <row r="8" spans="1:82" ht="15" customHeight="1" x14ac:dyDescent="0.3">
      <c r="B8" s="567"/>
      <c r="C8" s="567"/>
      <c r="D8" s="567"/>
      <c r="E8" s="567"/>
      <c r="F8" s="567"/>
      <c r="G8" s="567"/>
      <c r="H8" s="567"/>
      <c r="I8" s="567"/>
      <c r="J8" s="567"/>
      <c r="K8" s="567"/>
      <c r="L8" s="567"/>
      <c r="M8" s="567"/>
      <c r="N8" s="567"/>
      <c r="O8" s="567"/>
      <c r="P8" s="567"/>
      <c r="Q8" s="567"/>
      <c r="R8" s="567"/>
      <c r="S8" s="567"/>
      <c r="T8" s="567"/>
      <c r="U8" s="567"/>
      <c r="V8" s="567"/>
      <c r="W8" s="567"/>
      <c r="X8" s="567"/>
      <c r="Y8" s="567"/>
      <c r="Z8" s="567"/>
      <c r="AA8" s="567"/>
      <c r="AB8" s="567"/>
      <c r="AC8" s="567"/>
      <c r="AD8" s="567"/>
      <c r="AE8" s="567"/>
      <c r="AF8" s="567"/>
      <c r="AG8" s="567"/>
      <c r="AJ8" s="229"/>
      <c r="BJ8" s="154"/>
      <c r="BK8" s="154"/>
      <c r="BL8" s="154"/>
      <c r="BM8" s="154"/>
      <c r="BN8" s="154"/>
      <c r="BO8" s="154"/>
      <c r="BP8" s="154"/>
      <c r="BQ8" s="154"/>
      <c r="BR8" s="154"/>
      <c r="BS8" s="154"/>
      <c r="BT8" s="154"/>
      <c r="BU8" s="154"/>
      <c r="BV8" s="154"/>
      <c r="BW8" s="154"/>
      <c r="BX8" s="154"/>
      <c r="BY8" s="154"/>
      <c r="BZ8" s="154"/>
      <c r="CA8" s="154"/>
      <c r="CB8" s="154"/>
      <c r="CC8" s="154"/>
      <c r="CD8" s="120"/>
    </row>
    <row r="9" spans="1:82" ht="15" customHeight="1" x14ac:dyDescent="0.3">
      <c r="B9" s="212"/>
      <c r="C9" s="213"/>
      <c r="D9" s="213"/>
      <c r="E9" s="213"/>
      <c r="F9" s="213"/>
      <c r="G9" s="213"/>
      <c r="H9" s="213"/>
      <c r="S9" s="214"/>
      <c r="T9" s="162"/>
      <c r="U9" s="213"/>
      <c r="V9" s="213"/>
      <c r="W9" s="213"/>
      <c r="X9" s="214"/>
      <c r="Y9" s="162"/>
      <c r="Z9" s="213"/>
      <c r="AA9" s="213"/>
      <c r="AB9" s="213"/>
      <c r="AC9" s="220"/>
      <c r="AD9" s="220"/>
      <c r="AE9" s="219"/>
      <c r="AF9" s="220"/>
      <c r="AG9" s="220"/>
      <c r="AJ9" s="228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20"/>
    </row>
    <row r="10" spans="1:82" ht="15" customHeight="1" x14ac:dyDescent="0.3">
      <c r="A10" s="191">
        <v>3</v>
      </c>
      <c r="B10" s="561" t="s">
        <v>267</v>
      </c>
      <c r="C10" s="562"/>
      <c r="D10" s="562"/>
      <c r="E10" s="562"/>
      <c r="F10" s="562"/>
      <c r="G10" s="562"/>
      <c r="H10" s="562"/>
      <c r="I10" s="562"/>
      <c r="J10" s="562"/>
      <c r="K10" s="562"/>
      <c r="L10" s="562"/>
      <c r="M10" s="562"/>
      <c r="N10" s="562"/>
      <c r="O10" s="562"/>
      <c r="P10" s="562"/>
      <c r="Q10" s="562"/>
      <c r="R10" s="563" t="s">
        <v>335</v>
      </c>
      <c r="S10" s="563"/>
      <c r="T10" s="563"/>
      <c r="U10" s="563"/>
      <c r="V10" s="563"/>
      <c r="W10" s="563"/>
      <c r="X10" s="563"/>
      <c r="Y10" s="563"/>
      <c r="Z10" s="563"/>
      <c r="AA10" s="563"/>
      <c r="AB10" s="563"/>
      <c r="AC10" s="563"/>
      <c r="AD10" s="563"/>
      <c r="AE10" s="563"/>
      <c r="AF10" s="563"/>
      <c r="AG10" s="564"/>
      <c r="AJ10" s="228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20"/>
    </row>
    <row r="11" spans="1:82" ht="22.5" customHeight="1" x14ac:dyDescent="0.3">
      <c r="A11" s="191">
        <f t="shared" ref="A11:A20" si="0">1+A10</f>
        <v>4</v>
      </c>
      <c r="B11" s="232" t="s">
        <v>322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565" t="s">
        <v>214</v>
      </c>
      <c r="P11" s="565"/>
      <c r="Q11" s="565"/>
      <c r="R11" s="565"/>
      <c r="S11" s="565"/>
      <c r="T11" s="565"/>
      <c r="U11" s="565"/>
      <c r="V11" s="565"/>
      <c r="W11" s="565"/>
      <c r="X11" s="565"/>
      <c r="Y11" s="565"/>
      <c r="Z11" s="565"/>
      <c r="AA11" s="565"/>
      <c r="AB11" s="565"/>
      <c r="AC11" s="565"/>
      <c r="AD11" s="565"/>
      <c r="AE11" s="565"/>
      <c r="AF11" s="565"/>
      <c r="AG11" s="566"/>
      <c r="AJ11" s="228"/>
      <c r="BJ11" s="154"/>
      <c r="BK11" s="154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4"/>
      <c r="BW11" s="154"/>
      <c r="BX11" s="154"/>
      <c r="BY11" s="154"/>
      <c r="BZ11" s="154"/>
      <c r="CA11" s="154"/>
      <c r="CB11" s="154"/>
      <c r="CC11" s="154"/>
      <c r="CD11" s="120"/>
    </row>
    <row r="12" spans="1:82" ht="15" customHeight="1" x14ac:dyDescent="0.3">
      <c r="A12" s="191">
        <f t="shared" si="0"/>
        <v>5</v>
      </c>
      <c r="B12" s="223" t="s">
        <v>277</v>
      </c>
      <c r="C12" s="224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5"/>
      <c r="P12" s="225"/>
      <c r="Q12" s="225"/>
      <c r="R12" s="225"/>
      <c r="S12" s="225"/>
      <c r="T12" s="225"/>
      <c r="U12" s="225"/>
      <c r="V12" s="225"/>
      <c r="W12" s="225"/>
      <c r="X12" s="225"/>
      <c r="Y12" s="225"/>
      <c r="Z12" s="538" t="s">
        <v>278</v>
      </c>
      <c r="AA12" s="490"/>
      <c r="AB12" s="490"/>
      <c r="AC12" s="490"/>
      <c r="AD12" s="490"/>
      <c r="AE12" s="490"/>
      <c r="AF12" s="490"/>
      <c r="AG12" s="491"/>
      <c r="AJ12" s="228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2"/>
    </row>
    <row r="13" spans="1:82" ht="15" customHeight="1" x14ac:dyDescent="0.3">
      <c r="A13" s="191">
        <f t="shared" si="0"/>
        <v>6</v>
      </c>
      <c r="B13" s="536" t="s">
        <v>323</v>
      </c>
      <c r="C13" s="489"/>
      <c r="D13" s="489"/>
      <c r="E13" s="489"/>
      <c r="F13" s="489"/>
      <c r="G13" s="489"/>
      <c r="H13" s="489"/>
      <c r="I13" s="489"/>
      <c r="J13" s="489"/>
      <c r="K13" s="489"/>
      <c r="L13" s="489"/>
      <c r="M13" s="489"/>
      <c r="N13" s="489"/>
      <c r="O13" s="489"/>
      <c r="P13" s="489"/>
      <c r="Q13" s="489"/>
      <c r="R13" s="489"/>
      <c r="S13" s="489"/>
      <c r="T13" s="489"/>
      <c r="U13" s="489"/>
      <c r="V13" s="489"/>
      <c r="W13" s="489"/>
      <c r="X13" s="489"/>
      <c r="Y13" s="537"/>
      <c r="Z13" s="538">
        <v>2</v>
      </c>
      <c r="AA13" s="490"/>
      <c r="AB13" s="490"/>
      <c r="AC13" s="490"/>
      <c r="AD13" s="161" t="s">
        <v>85</v>
      </c>
      <c r="AE13" s="40"/>
      <c r="AF13" s="40"/>
      <c r="AG13" s="42"/>
      <c r="AJ13" s="228"/>
    </row>
    <row r="14" spans="1:82" ht="15" customHeight="1" x14ac:dyDescent="0.3">
      <c r="A14" s="191">
        <f t="shared" si="0"/>
        <v>7</v>
      </c>
      <c r="B14" s="39" t="s">
        <v>324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233"/>
      <c r="Y14" s="233"/>
      <c r="Z14" s="538">
        <v>1.5</v>
      </c>
      <c r="AA14" s="490"/>
      <c r="AB14" s="490"/>
      <c r="AC14" s="490"/>
      <c r="AD14" s="161" t="s">
        <v>80</v>
      </c>
      <c r="AE14" s="40"/>
      <c r="AF14" s="40"/>
      <c r="AG14" s="42"/>
      <c r="AJ14" s="228"/>
    </row>
    <row r="15" spans="1:82" ht="15" customHeight="1" x14ac:dyDescent="0.3">
      <c r="A15" s="191">
        <f t="shared" si="0"/>
        <v>8</v>
      </c>
      <c r="B15" s="39" t="s">
        <v>325</v>
      </c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233"/>
      <c r="Y15" s="233"/>
      <c r="Z15" s="538"/>
      <c r="AA15" s="490"/>
      <c r="AB15" s="490"/>
      <c r="AC15" s="490"/>
      <c r="AD15" s="161" t="s">
        <v>80</v>
      </c>
      <c r="AE15" s="40"/>
      <c r="AF15" s="40"/>
      <c r="AG15" s="42"/>
      <c r="AJ15" s="228"/>
    </row>
    <row r="16" spans="1:82" ht="15" customHeight="1" x14ac:dyDescent="0.3">
      <c r="A16" s="191">
        <f t="shared" si="0"/>
        <v>9</v>
      </c>
      <c r="B16" s="39" t="s">
        <v>326</v>
      </c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233"/>
      <c r="Y16" s="233"/>
      <c r="Z16" s="538"/>
      <c r="AA16" s="490"/>
      <c r="AB16" s="490"/>
      <c r="AC16" s="490"/>
      <c r="AD16" s="161" t="s">
        <v>80</v>
      </c>
      <c r="AE16" s="40"/>
      <c r="AF16" s="40"/>
      <c r="AG16" s="42"/>
      <c r="AJ16" s="228"/>
    </row>
    <row r="17" spans="1:36" ht="15" customHeight="1" x14ac:dyDescent="0.3">
      <c r="A17" s="191">
        <f t="shared" si="0"/>
        <v>10</v>
      </c>
      <c r="B17" s="39" t="s">
        <v>327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233"/>
      <c r="Y17" s="233"/>
      <c r="Z17" s="538"/>
      <c r="AA17" s="490"/>
      <c r="AB17" s="490"/>
      <c r="AC17" s="490"/>
      <c r="AD17" s="161" t="s">
        <v>286</v>
      </c>
      <c r="AE17" s="40"/>
      <c r="AF17" s="40"/>
      <c r="AG17" s="42"/>
      <c r="AJ17" s="228"/>
    </row>
    <row r="18" spans="1:36" ht="15" customHeight="1" x14ac:dyDescent="0.3">
      <c r="A18" s="191">
        <f t="shared" si="0"/>
        <v>11</v>
      </c>
      <c r="B18" s="39" t="s">
        <v>328</v>
      </c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233"/>
      <c r="Y18" s="233"/>
      <c r="Z18" s="538"/>
      <c r="AA18" s="490"/>
      <c r="AB18" s="490"/>
      <c r="AC18" s="490"/>
      <c r="AD18" s="161" t="s">
        <v>284</v>
      </c>
      <c r="AE18" s="40"/>
      <c r="AF18" s="40"/>
      <c r="AG18" s="42"/>
      <c r="AJ18" s="1"/>
    </row>
    <row r="19" spans="1:36" ht="15" customHeight="1" x14ac:dyDescent="0.3">
      <c r="A19" s="191">
        <f t="shared" si="0"/>
        <v>12</v>
      </c>
      <c r="B19" s="39" t="s">
        <v>329</v>
      </c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233"/>
      <c r="Y19" s="233"/>
      <c r="Z19" s="559">
        <v>0.5</v>
      </c>
      <c r="AA19" s="560"/>
      <c r="AB19" s="560"/>
      <c r="AC19" s="560"/>
      <c r="AD19" s="161" t="s">
        <v>168</v>
      </c>
      <c r="AE19" s="40"/>
      <c r="AF19" s="40"/>
      <c r="AG19" s="42"/>
      <c r="AJ19" s="1"/>
    </row>
    <row r="20" spans="1:36" ht="15" customHeight="1" x14ac:dyDescent="0.3">
      <c r="A20" s="191">
        <f t="shared" si="0"/>
        <v>13</v>
      </c>
      <c r="B20" s="156" t="s">
        <v>282</v>
      </c>
      <c r="C20" s="75"/>
      <c r="D20" s="75"/>
      <c r="E20" s="75"/>
      <c r="F20" s="75"/>
      <c r="G20" s="75"/>
      <c r="H20" s="75"/>
      <c r="I20" s="75"/>
      <c r="J20" s="75"/>
      <c r="K20" s="75"/>
      <c r="L20" s="553"/>
      <c r="M20" s="553"/>
      <c r="N20" s="553"/>
      <c r="O20" s="553"/>
      <c r="P20" s="553"/>
      <c r="Q20" s="553"/>
      <c r="R20" s="553"/>
      <c r="S20" s="553"/>
      <c r="T20" s="553"/>
      <c r="U20" s="553"/>
      <c r="V20" s="553"/>
      <c r="W20" s="553"/>
      <c r="X20" s="553"/>
      <c r="Y20" s="554"/>
      <c r="Z20" s="555" t="s">
        <v>107</v>
      </c>
      <c r="AA20" s="556"/>
      <c r="AB20" s="556"/>
      <c r="AC20" s="557"/>
      <c r="AD20" s="541"/>
      <c r="AE20" s="542"/>
      <c r="AF20" s="542"/>
      <c r="AG20" s="558"/>
      <c r="AJ20" s="1"/>
    </row>
    <row r="21" spans="1:36" ht="12.75" customHeight="1" x14ac:dyDescent="0.3">
      <c r="B21" s="212"/>
      <c r="C21" s="213"/>
      <c r="D21" s="213"/>
      <c r="E21" s="213"/>
      <c r="F21" s="213"/>
      <c r="G21" s="213"/>
      <c r="H21" s="213"/>
      <c r="S21" s="214"/>
      <c r="T21" s="162"/>
      <c r="U21" s="213"/>
      <c r="V21" s="213"/>
      <c r="W21" s="213"/>
      <c r="X21" s="214"/>
      <c r="Y21" s="162"/>
      <c r="Z21" s="213"/>
      <c r="AA21" s="213"/>
      <c r="AB21" s="213"/>
      <c r="AC21" s="220"/>
      <c r="AD21" s="220"/>
      <c r="AE21" s="219"/>
      <c r="AF21" s="220"/>
      <c r="AG21" s="220"/>
      <c r="AJ21" s="1"/>
    </row>
    <row r="22" spans="1:36" ht="15" customHeight="1" x14ac:dyDescent="0.3">
      <c r="A22" s="191">
        <v>14</v>
      </c>
      <c r="B22" s="561" t="s">
        <v>267</v>
      </c>
      <c r="C22" s="562"/>
      <c r="D22" s="562"/>
      <c r="E22" s="562"/>
      <c r="F22" s="562"/>
      <c r="G22" s="562"/>
      <c r="H22" s="562"/>
      <c r="I22" s="562"/>
      <c r="J22" s="562"/>
      <c r="K22" s="562"/>
      <c r="L22" s="562"/>
      <c r="M22" s="562"/>
      <c r="N22" s="562"/>
      <c r="O22" s="562"/>
      <c r="P22" s="562"/>
      <c r="Q22" s="562"/>
      <c r="R22" s="563"/>
      <c r="S22" s="563"/>
      <c r="T22" s="563"/>
      <c r="U22" s="563"/>
      <c r="V22" s="563"/>
      <c r="W22" s="563"/>
      <c r="X22" s="563"/>
      <c r="Y22" s="563"/>
      <c r="Z22" s="563"/>
      <c r="AA22" s="563"/>
      <c r="AB22" s="563"/>
      <c r="AC22" s="563"/>
      <c r="AD22" s="563"/>
      <c r="AE22" s="563"/>
      <c r="AF22" s="563"/>
      <c r="AG22" s="564"/>
      <c r="AJ22" s="1"/>
    </row>
    <row r="23" spans="1:36" ht="22.5" customHeight="1" x14ac:dyDescent="0.3">
      <c r="A23" s="191">
        <f t="shared" ref="A23:A32" si="1">1+A22</f>
        <v>15</v>
      </c>
      <c r="B23" s="232" t="s">
        <v>322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565"/>
      <c r="P23" s="565"/>
      <c r="Q23" s="565"/>
      <c r="R23" s="565"/>
      <c r="S23" s="565"/>
      <c r="T23" s="565"/>
      <c r="U23" s="565"/>
      <c r="V23" s="565"/>
      <c r="W23" s="565"/>
      <c r="X23" s="565"/>
      <c r="Y23" s="565"/>
      <c r="Z23" s="565"/>
      <c r="AA23" s="565"/>
      <c r="AB23" s="565"/>
      <c r="AC23" s="565"/>
      <c r="AD23" s="565"/>
      <c r="AE23" s="565"/>
      <c r="AF23" s="565"/>
      <c r="AG23" s="566"/>
      <c r="AJ23" s="1"/>
    </row>
    <row r="24" spans="1:36" ht="15" customHeight="1" x14ac:dyDescent="0.3">
      <c r="A24" s="191">
        <f t="shared" si="1"/>
        <v>16</v>
      </c>
      <c r="B24" s="223" t="s">
        <v>277</v>
      </c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5"/>
      <c r="P24" s="225"/>
      <c r="Q24" s="225"/>
      <c r="R24" s="225"/>
      <c r="S24" s="225"/>
      <c r="T24" s="225"/>
      <c r="U24" s="225"/>
      <c r="V24" s="225"/>
      <c r="W24" s="225"/>
      <c r="X24" s="225"/>
      <c r="Y24" s="225"/>
      <c r="Z24" s="538" t="s">
        <v>278</v>
      </c>
      <c r="AA24" s="490"/>
      <c r="AB24" s="490"/>
      <c r="AC24" s="490"/>
      <c r="AD24" s="490"/>
      <c r="AE24" s="490"/>
      <c r="AF24" s="490"/>
      <c r="AG24" s="491"/>
      <c r="AJ24" s="1"/>
    </row>
    <row r="25" spans="1:36" ht="15" customHeight="1" x14ac:dyDescent="0.3">
      <c r="A25" s="191">
        <f t="shared" si="1"/>
        <v>17</v>
      </c>
      <c r="B25" s="536" t="s">
        <v>323</v>
      </c>
      <c r="C25" s="489"/>
      <c r="D25" s="489"/>
      <c r="E25" s="489"/>
      <c r="F25" s="489"/>
      <c r="G25" s="489"/>
      <c r="H25" s="489"/>
      <c r="I25" s="489"/>
      <c r="J25" s="489"/>
      <c r="K25" s="489"/>
      <c r="L25" s="489"/>
      <c r="M25" s="489"/>
      <c r="N25" s="489"/>
      <c r="O25" s="489"/>
      <c r="P25" s="489"/>
      <c r="Q25" s="489"/>
      <c r="R25" s="489"/>
      <c r="S25" s="489"/>
      <c r="T25" s="489"/>
      <c r="U25" s="489"/>
      <c r="V25" s="489"/>
      <c r="W25" s="489"/>
      <c r="X25" s="489"/>
      <c r="Y25" s="537"/>
      <c r="Z25" s="538"/>
      <c r="AA25" s="490"/>
      <c r="AB25" s="490"/>
      <c r="AC25" s="490"/>
      <c r="AD25" s="161" t="s">
        <v>85</v>
      </c>
      <c r="AE25" s="40"/>
      <c r="AF25" s="40"/>
      <c r="AG25" s="42"/>
      <c r="AJ25" s="1"/>
    </row>
    <row r="26" spans="1:36" ht="15" customHeight="1" x14ac:dyDescent="0.3">
      <c r="A26" s="191">
        <f t="shared" si="1"/>
        <v>18</v>
      </c>
      <c r="B26" s="39" t="s">
        <v>324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233"/>
      <c r="Y26" s="233"/>
      <c r="Z26" s="538"/>
      <c r="AA26" s="490"/>
      <c r="AB26" s="490"/>
      <c r="AC26" s="490"/>
      <c r="AD26" s="161" t="s">
        <v>80</v>
      </c>
      <c r="AE26" s="40"/>
      <c r="AF26" s="40"/>
      <c r="AG26" s="42"/>
      <c r="AJ26" s="1"/>
    </row>
    <row r="27" spans="1:36" ht="15" customHeight="1" x14ac:dyDescent="0.3">
      <c r="A27" s="191">
        <f t="shared" si="1"/>
        <v>19</v>
      </c>
      <c r="B27" s="39" t="s">
        <v>325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233"/>
      <c r="Y27" s="233"/>
      <c r="Z27" s="538"/>
      <c r="AA27" s="490"/>
      <c r="AB27" s="490"/>
      <c r="AC27" s="490"/>
      <c r="AD27" s="161" t="s">
        <v>80</v>
      </c>
      <c r="AE27" s="40"/>
      <c r="AF27" s="40"/>
      <c r="AG27" s="42"/>
      <c r="AJ27" s="1"/>
    </row>
    <row r="28" spans="1:36" ht="15" customHeight="1" x14ac:dyDescent="0.3">
      <c r="A28" s="191">
        <f t="shared" si="1"/>
        <v>20</v>
      </c>
      <c r="B28" s="39" t="s">
        <v>326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233"/>
      <c r="Y28" s="233"/>
      <c r="Z28" s="538"/>
      <c r="AA28" s="490"/>
      <c r="AB28" s="490"/>
      <c r="AC28" s="490"/>
      <c r="AD28" s="161" t="s">
        <v>80</v>
      </c>
      <c r="AE28" s="40"/>
      <c r="AF28" s="40"/>
      <c r="AG28" s="42"/>
      <c r="AJ28" s="1"/>
    </row>
    <row r="29" spans="1:36" ht="15" customHeight="1" x14ac:dyDescent="0.3">
      <c r="A29" s="191">
        <f t="shared" si="1"/>
        <v>21</v>
      </c>
      <c r="B29" s="39" t="s">
        <v>327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233"/>
      <c r="Y29" s="233"/>
      <c r="Z29" s="538"/>
      <c r="AA29" s="490"/>
      <c r="AB29" s="490"/>
      <c r="AC29" s="490"/>
      <c r="AD29" s="161" t="s">
        <v>286</v>
      </c>
      <c r="AE29" s="40"/>
      <c r="AF29" s="40"/>
      <c r="AG29" s="42"/>
      <c r="AJ29" s="1"/>
    </row>
    <row r="30" spans="1:36" ht="15" customHeight="1" x14ac:dyDescent="0.3">
      <c r="A30" s="191">
        <f t="shared" si="1"/>
        <v>22</v>
      </c>
      <c r="B30" s="39" t="s">
        <v>328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233"/>
      <c r="Y30" s="233"/>
      <c r="Z30" s="538"/>
      <c r="AA30" s="490"/>
      <c r="AB30" s="490"/>
      <c r="AC30" s="490"/>
      <c r="AD30" s="161" t="s">
        <v>284</v>
      </c>
      <c r="AE30" s="40"/>
      <c r="AF30" s="40"/>
      <c r="AG30" s="42"/>
      <c r="AJ30" s="1"/>
    </row>
    <row r="31" spans="1:36" ht="15" customHeight="1" x14ac:dyDescent="0.3">
      <c r="A31" s="191">
        <f t="shared" si="1"/>
        <v>23</v>
      </c>
      <c r="B31" s="39" t="s">
        <v>329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233"/>
      <c r="Y31" s="233"/>
      <c r="Z31" s="559"/>
      <c r="AA31" s="560"/>
      <c r="AB31" s="560"/>
      <c r="AC31" s="560"/>
      <c r="AD31" s="161" t="s">
        <v>168</v>
      </c>
      <c r="AE31" s="40"/>
      <c r="AF31" s="40"/>
      <c r="AG31" s="42"/>
      <c r="AJ31" s="1"/>
    </row>
    <row r="32" spans="1:36" ht="15" customHeight="1" x14ac:dyDescent="0.3">
      <c r="A32" s="191">
        <f t="shared" si="1"/>
        <v>24</v>
      </c>
      <c r="B32" s="156" t="s">
        <v>282</v>
      </c>
      <c r="C32" s="75"/>
      <c r="D32" s="75"/>
      <c r="E32" s="75"/>
      <c r="F32" s="75"/>
      <c r="G32" s="75"/>
      <c r="H32" s="75"/>
      <c r="I32" s="75"/>
      <c r="J32" s="75"/>
      <c r="K32" s="75"/>
      <c r="L32" s="553"/>
      <c r="M32" s="553"/>
      <c r="N32" s="553"/>
      <c r="O32" s="553"/>
      <c r="P32" s="553"/>
      <c r="Q32" s="553"/>
      <c r="R32" s="553"/>
      <c r="S32" s="553"/>
      <c r="T32" s="553"/>
      <c r="U32" s="553"/>
      <c r="V32" s="553"/>
      <c r="W32" s="553"/>
      <c r="X32" s="553"/>
      <c r="Y32" s="554"/>
      <c r="Z32" s="555" t="s">
        <v>107</v>
      </c>
      <c r="AA32" s="556"/>
      <c r="AB32" s="556"/>
      <c r="AC32" s="557"/>
      <c r="AD32" s="541"/>
      <c r="AE32" s="542"/>
      <c r="AF32" s="542"/>
      <c r="AG32" s="558"/>
      <c r="AJ32" s="1"/>
    </row>
    <row r="33" spans="1:73" ht="12.75" customHeight="1" x14ac:dyDescent="0.3">
      <c r="B33" s="212"/>
      <c r="C33" s="213"/>
      <c r="D33" s="213"/>
      <c r="E33" s="213"/>
      <c r="F33" s="213"/>
      <c r="G33" s="213"/>
      <c r="H33" s="213"/>
      <c r="S33" s="214"/>
      <c r="T33" s="162"/>
      <c r="U33" s="213"/>
      <c r="V33" s="213"/>
      <c r="W33" s="213"/>
      <c r="X33" s="214"/>
      <c r="Y33" s="162"/>
      <c r="Z33" s="213"/>
      <c r="AA33" s="213"/>
      <c r="AB33" s="213"/>
      <c r="AC33" s="220"/>
      <c r="AD33" s="220"/>
      <c r="AE33" s="219"/>
      <c r="AF33" s="220"/>
      <c r="AG33" s="220"/>
      <c r="AJ33" s="1"/>
    </row>
    <row r="34" spans="1:73" ht="15" customHeight="1" x14ac:dyDescent="0.3">
      <c r="A34" s="191">
        <v>25</v>
      </c>
      <c r="B34" s="561" t="s">
        <v>267</v>
      </c>
      <c r="C34" s="562"/>
      <c r="D34" s="562"/>
      <c r="E34" s="562"/>
      <c r="F34" s="562"/>
      <c r="G34" s="562"/>
      <c r="H34" s="562"/>
      <c r="I34" s="562"/>
      <c r="J34" s="562"/>
      <c r="K34" s="562"/>
      <c r="L34" s="562"/>
      <c r="M34" s="562"/>
      <c r="N34" s="562"/>
      <c r="O34" s="562"/>
      <c r="P34" s="562"/>
      <c r="Q34" s="562"/>
      <c r="R34" s="563"/>
      <c r="S34" s="563"/>
      <c r="T34" s="563"/>
      <c r="U34" s="563"/>
      <c r="V34" s="563"/>
      <c r="W34" s="563"/>
      <c r="X34" s="563"/>
      <c r="Y34" s="563"/>
      <c r="Z34" s="563"/>
      <c r="AA34" s="563"/>
      <c r="AB34" s="563"/>
      <c r="AC34" s="563"/>
      <c r="AD34" s="563"/>
      <c r="AE34" s="563"/>
      <c r="AF34" s="563"/>
      <c r="AG34" s="564"/>
      <c r="AJ34" s="1"/>
    </row>
    <row r="35" spans="1:73" ht="22.35" customHeight="1" x14ac:dyDescent="0.3">
      <c r="A35" s="191">
        <f t="shared" ref="A35:A44" si="2">1+A34</f>
        <v>26</v>
      </c>
      <c r="B35" s="232" t="s">
        <v>322</v>
      </c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565"/>
      <c r="P35" s="565"/>
      <c r="Q35" s="565"/>
      <c r="R35" s="565"/>
      <c r="S35" s="565"/>
      <c r="T35" s="565"/>
      <c r="U35" s="565"/>
      <c r="V35" s="565"/>
      <c r="W35" s="565"/>
      <c r="X35" s="565"/>
      <c r="Y35" s="565"/>
      <c r="Z35" s="565"/>
      <c r="AA35" s="565"/>
      <c r="AB35" s="565"/>
      <c r="AC35" s="565"/>
      <c r="AD35" s="565"/>
      <c r="AE35" s="565"/>
      <c r="AF35" s="565"/>
      <c r="AG35" s="566"/>
      <c r="AJ35" s="1"/>
    </row>
    <row r="36" spans="1:73" ht="15" customHeight="1" x14ac:dyDescent="0.3">
      <c r="A36" s="191">
        <f t="shared" si="2"/>
        <v>27</v>
      </c>
      <c r="B36" s="223" t="s">
        <v>277</v>
      </c>
      <c r="C36" s="224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5"/>
      <c r="P36" s="225"/>
      <c r="Q36" s="225"/>
      <c r="R36" s="225"/>
      <c r="S36" s="225"/>
      <c r="T36" s="225"/>
      <c r="U36" s="225"/>
      <c r="V36" s="225"/>
      <c r="W36" s="225"/>
      <c r="X36" s="225"/>
      <c r="Y36" s="225"/>
      <c r="Z36" s="538" t="s">
        <v>278</v>
      </c>
      <c r="AA36" s="490"/>
      <c r="AB36" s="490"/>
      <c r="AC36" s="490"/>
      <c r="AD36" s="490"/>
      <c r="AE36" s="490"/>
      <c r="AF36" s="490"/>
      <c r="AG36" s="491"/>
      <c r="AJ36" s="1"/>
    </row>
    <row r="37" spans="1:73" ht="15" customHeight="1" x14ac:dyDescent="0.3">
      <c r="A37" s="191">
        <f t="shared" si="2"/>
        <v>28</v>
      </c>
      <c r="B37" s="536" t="s">
        <v>323</v>
      </c>
      <c r="C37" s="489"/>
      <c r="D37" s="489"/>
      <c r="E37" s="489"/>
      <c r="F37" s="489"/>
      <c r="G37" s="489"/>
      <c r="H37" s="489"/>
      <c r="I37" s="489"/>
      <c r="J37" s="489"/>
      <c r="K37" s="489"/>
      <c r="L37" s="489"/>
      <c r="M37" s="489"/>
      <c r="N37" s="489"/>
      <c r="O37" s="489"/>
      <c r="P37" s="489"/>
      <c r="Q37" s="489"/>
      <c r="R37" s="489"/>
      <c r="S37" s="489"/>
      <c r="T37" s="489"/>
      <c r="U37" s="489"/>
      <c r="V37" s="489"/>
      <c r="W37" s="489"/>
      <c r="X37" s="489"/>
      <c r="Y37" s="537"/>
      <c r="Z37" s="538"/>
      <c r="AA37" s="490"/>
      <c r="AB37" s="490"/>
      <c r="AC37" s="490"/>
      <c r="AD37" s="161" t="s">
        <v>85</v>
      </c>
      <c r="AE37" s="40"/>
      <c r="AF37" s="40"/>
      <c r="AG37" s="42"/>
      <c r="AJ37" s="236"/>
    </row>
    <row r="38" spans="1:73" ht="15" customHeight="1" x14ac:dyDescent="0.3">
      <c r="A38" s="191">
        <f t="shared" si="2"/>
        <v>29</v>
      </c>
      <c r="B38" s="39" t="s">
        <v>324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233"/>
      <c r="Y38" s="233"/>
      <c r="Z38" s="538"/>
      <c r="AA38" s="490"/>
      <c r="AB38" s="490"/>
      <c r="AC38" s="490"/>
      <c r="AD38" s="161" t="s">
        <v>80</v>
      </c>
      <c r="AE38" s="40"/>
      <c r="AF38" s="40"/>
      <c r="AG38" s="42"/>
      <c r="AJ38" s="236"/>
    </row>
    <row r="39" spans="1:73" ht="15" customHeight="1" x14ac:dyDescent="0.3">
      <c r="A39" s="191">
        <f t="shared" si="2"/>
        <v>30</v>
      </c>
      <c r="B39" s="39" t="s">
        <v>325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233"/>
      <c r="Y39" s="233"/>
      <c r="Z39" s="538"/>
      <c r="AA39" s="490"/>
      <c r="AB39" s="490"/>
      <c r="AC39" s="490"/>
      <c r="AD39" s="161" t="s">
        <v>80</v>
      </c>
      <c r="AE39" s="40"/>
      <c r="AF39" s="40"/>
      <c r="AG39" s="42"/>
      <c r="AJ39" s="1"/>
    </row>
    <row r="40" spans="1:73" ht="15" customHeight="1" x14ac:dyDescent="0.3">
      <c r="A40" s="191">
        <f t="shared" si="2"/>
        <v>31</v>
      </c>
      <c r="B40" s="39" t="s">
        <v>326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233"/>
      <c r="Y40" s="233"/>
      <c r="Z40" s="538"/>
      <c r="AA40" s="490"/>
      <c r="AB40" s="490"/>
      <c r="AC40" s="490"/>
      <c r="AD40" s="161" t="s">
        <v>80</v>
      </c>
      <c r="AE40" s="40"/>
      <c r="AF40" s="40"/>
      <c r="AG40" s="42"/>
      <c r="AJ40" s="1"/>
    </row>
    <row r="41" spans="1:73" ht="15" customHeight="1" x14ac:dyDescent="0.3">
      <c r="A41" s="191">
        <f t="shared" si="2"/>
        <v>32</v>
      </c>
      <c r="B41" s="39" t="s">
        <v>327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233"/>
      <c r="Y41" s="233"/>
      <c r="Z41" s="538"/>
      <c r="AA41" s="490"/>
      <c r="AB41" s="490"/>
      <c r="AC41" s="490"/>
      <c r="AD41" s="161" t="s">
        <v>286</v>
      </c>
      <c r="AE41" s="40"/>
      <c r="AF41" s="40"/>
      <c r="AG41" s="42"/>
      <c r="AJ41" s="1"/>
    </row>
    <row r="42" spans="1:73" ht="15" customHeight="1" x14ac:dyDescent="0.3">
      <c r="A42" s="191">
        <f t="shared" si="2"/>
        <v>33</v>
      </c>
      <c r="B42" s="39" t="s">
        <v>328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233"/>
      <c r="Y42" s="233"/>
      <c r="Z42" s="538"/>
      <c r="AA42" s="490"/>
      <c r="AB42" s="490"/>
      <c r="AC42" s="490"/>
      <c r="AD42" s="161" t="s">
        <v>284</v>
      </c>
      <c r="AE42" s="40"/>
      <c r="AF42" s="40"/>
      <c r="AG42" s="42"/>
      <c r="AJ42" s="1"/>
    </row>
    <row r="43" spans="1:73" ht="15" customHeight="1" x14ac:dyDescent="0.3">
      <c r="A43" s="191">
        <f t="shared" si="2"/>
        <v>34</v>
      </c>
      <c r="B43" s="39" t="s">
        <v>329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233"/>
      <c r="Y43" s="233"/>
      <c r="Z43" s="559"/>
      <c r="AA43" s="560"/>
      <c r="AB43" s="560"/>
      <c r="AC43" s="560"/>
      <c r="AD43" s="161" t="s">
        <v>168</v>
      </c>
      <c r="AE43" s="40"/>
      <c r="AF43" s="40"/>
      <c r="AG43" s="42"/>
      <c r="AJ43" s="1"/>
    </row>
    <row r="44" spans="1:73" ht="15" customHeight="1" x14ac:dyDescent="0.3">
      <c r="A44" s="191">
        <f t="shared" si="2"/>
        <v>35</v>
      </c>
      <c r="B44" s="156" t="s">
        <v>282</v>
      </c>
      <c r="C44" s="75"/>
      <c r="D44" s="75"/>
      <c r="E44" s="75"/>
      <c r="F44" s="75"/>
      <c r="G44" s="75"/>
      <c r="H44" s="75"/>
      <c r="I44" s="75"/>
      <c r="J44" s="75"/>
      <c r="K44" s="75"/>
      <c r="L44" s="553"/>
      <c r="M44" s="553"/>
      <c r="N44" s="553"/>
      <c r="O44" s="553"/>
      <c r="P44" s="553"/>
      <c r="Q44" s="553"/>
      <c r="R44" s="553"/>
      <c r="S44" s="553"/>
      <c r="T44" s="553"/>
      <c r="U44" s="553"/>
      <c r="V44" s="553"/>
      <c r="W44" s="553"/>
      <c r="X44" s="553"/>
      <c r="Y44" s="554"/>
      <c r="Z44" s="555" t="s">
        <v>107</v>
      </c>
      <c r="AA44" s="556"/>
      <c r="AB44" s="556"/>
      <c r="AC44" s="557"/>
      <c r="AD44" s="541"/>
      <c r="AE44" s="542"/>
      <c r="AF44" s="542"/>
      <c r="AG44" s="558"/>
      <c r="AJ44" s="1"/>
    </row>
    <row r="45" spans="1:73" ht="12.75" customHeight="1" x14ac:dyDescent="0.3">
      <c r="B45" s="155"/>
      <c r="C45" s="52"/>
      <c r="D45" s="52"/>
      <c r="E45" s="52"/>
      <c r="F45" s="52"/>
      <c r="G45" s="52"/>
      <c r="H45" s="52"/>
      <c r="I45" s="52"/>
      <c r="J45" s="52"/>
      <c r="K45" s="52"/>
      <c r="L45" s="234"/>
      <c r="M45" s="234"/>
      <c r="N45" s="234"/>
      <c r="O45" s="234"/>
      <c r="P45" s="234"/>
      <c r="Q45" s="234"/>
      <c r="R45" s="234"/>
      <c r="S45" s="234"/>
      <c r="T45" s="234"/>
      <c r="U45" s="234"/>
      <c r="V45" s="234"/>
      <c r="W45" s="234"/>
      <c r="X45" s="234"/>
      <c r="Y45" s="234"/>
      <c r="Z45" s="235"/>
      <c r="AA45" s="235"/>
      <c r="AB45" s="235"/>
      <c r="AC45" s="235"/>
      <c r="AD45" s="54"/>
      <c r="AE45" s="54"/>
      <c r="AF45" s="54"/>
      <c r="AG45" s="54"/>
      <c r="AJ45" s="1"/>
    </row>
    <row r="46" spans="1:73" ht="15" customHeight="1" x14ac:dyDescent="0.3">
      <c r="A46" s="191">
        <v>36</v>
      </c>
      <c r="B46" s="561" t="s">
        <v>267</v>
      </c>
      <c r="C46" s="562"/>
      <c r="D46" s="562"/>
      <c r="E46" s="562"/>
      <c r="F46" s="562"/>
      <c r="G46" s="562"/>
      <c r="H46" s="562"/>
      <c r="I46" s="562"/>
      <c r="J46" s="562"/>
      <c r="K46" s="562"/>
      <c r="L46" s="562"/>
      <c r="M46" s="562"/>
      <c r="N46" s="562"/>
      <c r="O46" s="562"/>
      <c r="P46" s="562"/>
      <c r="Q46" s="562"/>
      <c r="R46" s="563"/>
      <c r="S46" s="563"/>
      <c r="T46" s="563"/>
      <c r="U46" s="563"/>
      <c r="V46" s="563"/>
      <c r="W46" s="563"/>
      <c r="X46" s="563"/>
      <c r="Y46" s="563"/>
      <c r="Z46" s="563"/>
      <c r="AA46" s="563"/>
      <c r="AB46" s="563"/>
      <c r="AC46" s="563"/>
      <c r="AD46" s="563"/>
      <c r="AE46" s="563"/>
      <c r="AF46" s="563"/>
      <c r="AG46" s="564"/>
      <c r="AJ46" s="1"/>
      <c r="BJ46" s="118"/>
      <c r="BK46" s="118"/>
      <c r="BL46" s="118"/>
      <c r="BM46" s="118"/>
      <c r="BN46" s="118"/>
      <c r="BO46" s="118"/>
      <c r="BP46" s="118"/>
      <c r="BQ46" s="118"/>
      <c r="BR46" s="118"/>
      <c r="BS46" s="118"/>
      <c r="BT46" s="118"/>
      <c r="BU46" s="119"/>
    </row>
    <row r="47" spans="1:73" ht="22.35" customHeight="1" x14ac:dyDescent="0.3">
      <c r="A47" s="191">
        <f t="shared" ref="A47:A56" si="3">1+A46</f>
        <v>37</v>
      </c>
      <c r="B47" s="232" t="s">
        <v>322</v>
      </c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565"/>
      <c r="P47" s="565"/>
      <c r="Q47" s="565"/>
      <c r="R47" s="565"/>
      <c r="S47" s="565"/>
      <c r="T47" s="565"/>
      <c r="U47" s="565"/>
      <c r="V47" s="565"/>
      <c r="W47" s="565"/>
      <c r="X47" s="565"/>
      <c r="Y47" s="565"/>
      <c r="Z47" s="565"/>
      <c r="AA47" s="565"/>
      <c r="AB47" s="565"/>
      <c r="AC47" s="565"/>
      <c r="AD47" s="565"/>
      <c r="AE47" s="565"/>
      <c r="AF47" s="565"/>
      <c r="AG47" s="566"/>
      <c r="AJ47" s="1"/>
      <c r="BJ47" s="154"/>
      <c r="BK47" s="154"/>
      <c r="BL47" s="154"/>
      <c r="BM47" s="154"/>
      <c r="BN47" s="154"/>
      <c r="BO47" s="154"/>
      <c r="BP47" s="154"/>
      <c r="BQ47" s="154"/>
      <c r="BR47" s="154"/>
      <c r="BS47" s="154"/>
      <c r="BT47" s="154"/>
      <c r="BU47" s="120"/>
    </row>
    <row r="48" spans="1:73" ht="15" customHeight="1" x14ac:dyDescent="0.3">
      <c r="A48" s="191">
        <f t="shared" si="3"/>
        <v>38</v>
      </c>
      <c r="B48" s="223" t="s">
        <v>277</v>
      </c>
      <c r="C48" s="224"/>
      <c r="D48" s="224"/>
      <c r="E48" s="224"/>
      <c r="F48" s="224"/>
      <c r="G48" s="224"/>
      <c r="H48" s="224"/>
      <c r="I48" s="224"/>
      <c r="J48" s="224"/>
      <c r="K48" s="224"/>
      <c r="L48" s="224"/>
      <c r="M48" s="224"/>
      <c r="N48" s="224"/>
      <c r="O48" s="225"/>
      <c r="P48" s="225"/>
      <c r="Q48" s="225"/>
      <c r="R48" s="225"/>
      <c r="S48" s="225"/>
      <c r="T48" s="225"/>
      <c r="U48" s="225"/>
      <c r="V48" s="225"/>
      <c r="W48" s="225"/>
      <c r="X48" s="225"/>
      <c r="Y48" s="225"/>
      <c r="Z48" s="538" t="s">
        <v>278</v>
      </c>
      <c r="AA48" s="490"/>
      <c r="AB48" s="490"/>
      <c r="AC48" s="490"/>
      <c r="AD48" s="490"/>
      <c r="AE48" s="490"/>
      <c r="AF48" s="490"/>
      <c r="AG48" s="491"/>
      <c r="AJ48" s="1"/>
      <c r="BJ48" s="154"/>
      <c r="BK48" s="154"/>
      <c r="BL48" s="154"/>
      <c r="BM48" s="154"/>
      <c r="BN48" s="154"/>
      <c r="BO48" s="154"/>
      <c r="BP48" s="154"/>
      <c r="BQ48" s="154"/>
      <c r="BR48" s="154"/>
      <c r="BS48" s="154"/>
      <c r="BT48" s="154"/>
      <c r="BU48" s="120"/>
    </row>
    <row r="49" spans="1:73" ht="15" customHeight="1" x14ac:dyDescent="0.3">
      <c r="A49" s="191">
        <f t="shared" si="3"/>
        <v>39</v>
      </c>
      <c r="B49" s="536" t="s">
        <v>323</v>
      </c>
      <c r="C49" s="489"/>
      <c r="D49" s="489"/>
      <c r="E49" s="489"/>
      <c r="F49" s="489"/>
      <c r="G49" s="489"/>
      <c r="H49" s="489"/>
      <c r="I49" s="489"/>
      <c r="J49" s="489"/>
      <c r="K49" s="489"/>
      <c r="L49" s="489"/>
      <c r="M49" s="489"/>
      <c r="N49" s="489"/>
      <c r="O49" s="489"/>
      <c r="P49" s="489"/>
      <c r="Q49" s="489"/>
      <c r="R49" s="489"/>
      <c r="S49" s="489"/>
      <c r="T49" s="489"/>
      <c r="U49" s="489"/>
      <c r="V49" s="489"/>
      <c r="W49" s="489"/>
      <c r="X49" s="489"/>
      <c r="Y49" s="537"/>
      <c r="Z49" s="538"/>
      <c r="AA49" s="490"/>
      <c r="AB49" s="490"/>
      <c r="AC49" s="490"/>
      <c r="AD49" s="161" t="s">
        <v>85</v>
      </c>
      <c r="AE49" s="40"/>
      <c r="AF49" s="40"/>
      <c r="AG49" s="42"/>
      <c r="AJ49" s="1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20"/>
    </row>
    <row r="50" spans="1:73" ht="15" customHeight="1" x14ac:dyDescent="0.3">
      <c r="A50" s="191">
        <f t="shared" si="3"/>
        <v>40</v>
      </c>
      <c r="B50" s="39" t="s">
        <v>324</v>
      </c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233"/>
      <c r="Y50" s="233"/>
      <c r="Z50" s="538"/>
      <c r="AA50" s="490"/>
      <c r="AB50" s="490"/>
      <c r="AC50" s="490"/>
      <c r="AD50" s="161" t="s">
        <v>80</v>
      </c>
      <c r="AE50" s="40"/>
      <c r="AF50" s="40"/>
      <c r="AG50" s="42"/>
      <c r="AJ50" s="1"/>
      <c r="BJ50" s="154"/>
      <c r="BK50" s="154"/>
      <c r="BL50" s="154"/>
      <c r="BM50" s="154"/>
      <c r="BN50" s="154"/>
      <c r="BO50" s="154"/>
      <c r="BP50" s="154"/>
      <c r="BQ50" s="154"/>
      <c r="BR50" s="154"/>
      <c r="BS50" s="154"/>
      <c r="BT50" s="154"/>
      <c r="BU50" s="120"/>
    </row>
    <row r="51" spans="1:73" ht="15" customHeight="1" x14ac:dyDescent="0.3">
      <c r="A51" s="191">
        <f t="shared" si="3"/>
        <v>41</v>
      </c>
      <c r="B51" s="39" t="s">
        <v>325</v>
      </c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233"/>
      <c r="Y51" s="233"/>
      <c r="Z51" s="538"/>
      <c r="AA51" s="490"/>
      <c r="AB51" s="490"/>
      <c r="AC51" s="490"/>
      <c r="AD51" s="161" t="s">
        <v>80</v>
      </c>
      <c r="AE51" s="40"/>
      <c r="AF51" s="40"/>
      <c r="AG51" s="42"/>
      <c r="AJ51" s="1"/>
      <c r="BJ51" s="154"/>
      <c r="BK51" s="154"/>
      <c r="BL51" s="154"/>
      <c r="BM51" s="154"/>
      <c r="BN51" s="154"/>
      <c r="BO51" s="154"/>
      <c r="BP51" s="154"/>
      <c r="BQ51" s="154"/>
      <c r="BR51" s="154"/>
      <c r="BS51" s="154"/>
      <c r="BT51" s="154"/>
      <c r="BU51" s="120"/>
    </row>
    <row r="52" spans="1:73" ht="15" customHeight="1" x14ac:dyDescent="0.3">
      <c r="A52" s="191">
        <f t="shared" si="3"/>
        <v>42</v>
      </c>
      <c r="B52" s="39" t="s">
        <v>326</v>
      </c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233"/>
      <c r="Y52" s="233"/>
      <c r="Z52" s="538"/>
      <c r="AA52" s="490"/>
      <c r="AB52" s="490"/>
      <c r="AC52" s="490"/>
      <c r="AD52" s="161" t="s">
        <v>80</v>
      </c>
      <c r="AE52" s="40"/>
      <c r="AF52" s="40"/>
      <c r="AG52" s="42"/>
      <c r="AJ52" s="1"/>
      <c r="BJ52" s="154"/>
      <c r="BK52" s="154"/>
      <c r="BL52" s="154"/>
      <c r="BM52" s="154"/>
      <c r="BN52" s="154"/>
      <c r="BO52" s="154"/>
      <c r="BP52" s="154"/>
      <c r="BQ52" s="154"/>
      <c r="BR52" s="154"/>
      <c r="BS52" s="154"/>
      <c r="BT52" s="154"/>
      <c r="BU52" s="120"/>
    </row>
    <row r="53" spans="1:73" ht="15" customHeight="1" x14ac:dyDescent="0.3">
      <c r="A53" s="191">
        <f t="shared" si="3"/>
        <v>43</v>
      </c>
      <c r="B53" s="39" t="s">
        <v>327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233"/>
      <c r="Y53" s="233"/>
      <c r="Z53" s="538"/>
      <c r="AA53" s="490"/>
      <c r="AB53" s="490"/>
      <c r="AC53" s="490"/>
      <c r="AD53" s="161" t="s">
        <v>286</v>
      </c>
      <c r="AE53" s="40"/>
      <c r="AF53" s="40"/>
      <c r="AG53" s="42"/>
      <c r="AJ53" s="1"/>
      <c r="BJ53" s="121"/>
      <c r="BK53" s="121"/>
      <c r="BL53" s="121"/>
      <c r="BM53" s="121"/>
      <c r="BN53" s="121"/>
      <c r="BO53" s="121"/>
      <c r="BP53" s="121"/>
      <c r="BQ53" s="121"/>
      <c r="BR53" s="121"/>
      <c r="BS53" s="121"/>
      <c r="BT53" s="121"/>
      <c r="BU53" s="122"/>
    </row>
    <row r="54" spans="1:73" ht="15" customHeight="1" x14ac:dyDescent="0.3">
      <c r="A54" s="191">
        <f t="shared" si="3"/>
        <v>44</v>
      </c>
      <c r="B54" s="39" t="s">
        <v>328</v>
      </c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233"/>
      <c r="Y54" s="233"/>
      <c r="Z54" s="538"/>
      <c r="AA54" s="490"/>
      <c r="AB54" s="490"/>
      <c r="AC54" s="490"/>
      <c r="AD54" s="161" t="s">
        <v>284</v>
      </c>
      <c r="AE54" s="40"/>
      <c r="AF54" s="40"/>
      <c r="AG54" s="42"/>
      <c r="AJ54" s="1"/>
    </row>
    <row r="55" spans="1:73" ht="15" customHeight="1" x14ac:dyDescent="0.3">
      <c r="A55" s="191">
        <f t="shared" si="3"/>
        <v>45</v>
      </c>
      <c r="B55" s="39" t="s">
        <v>329</v>
      </c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233"/>
      <c r="Y55" s="233"/>
      <c r="Z55" s="559"/>
      <c r="AA55" s="560"/>
      <c r="AB55" s="560"/>
      <c r="AC55" s="560"/>
      <c r="AD55" s="161" t="s">
        <v>168</v>
      </c>
      <c r="AE55" s="40"/>
      <c r="AF55" s="40"/>
      <c r="AG55" s="42"/>
      <c r="AJ55" s="1"/>
    </row>
    <row r="56" spans="1:73" ht="15" customHeight="1" x14ac:dyDescent="0.3">
      <c r="A56" s="191">
        <f t="shared" si="3"/>
        <v>46</v>
      </c>
      <c r="B56" s="156" t="s">
        <v>282</v>
      </c>
      <c r="C56" s="75"/>
      <c r="D56" s="75"/>
      <c r="E56" s="75"/>
      <c r="F56" s="75"/>
      <c r="G56" s="75"/>
      <c r="H56" s="75"/>
      <c r="I56" s="75"/>
      <c r="J56" s="75"/>
      <c r="K56" s="75"/>
      <c r="L56" s="553"/>
      <c r="M56" s="553"/>
      <c r="N56" s="553"/>
      <c r="O56" s="553"/>
      <c r="P56" s="553"/>
      <c r="Q56" s="553"/>
      <c r="R56" s="553"/>
      <c r="S56" s="553"/>
      <c r="T56" s="553"/>
      <c r="U56" s="553"/>
      <c r="V56" s="553"/>
      <c r="W56" s="553"/>
      <c r="X56" s="553"/>
      <c r="Y56" s="554"/>
      <c r="Z56" s="555" t="s">
        <v>107</v>
      </c>
      <c r="AA56" s="556"/>
      <c r="AB56" s="556"/>
      <c r="AC56" s="557"/>
      <c r="AD56" s="541"/>
      <c r="AE56" s="542"/>
      <c r="AF56" s="542"/>
      <c r="AG56" s="558"/>
      <c r="AJ56" s="236"/>
    </row>
    <row r="57" spans="1:73" ht="12.75" customHeight="1" x14ac:dyDescent="0.3">
      <c r="B57" s="212"/>
      <c r="C57" s="213"/>
      <c r="D57" s="213"/>
      <c r="E57" s="213"/>
      <c r="F57" s="213"/>
      <c r="G57" s="213"/>
      <c r="H57" s="213"/>
      <c r="S57" s="214"/>
      <c r="T57" s="162"/>
      <c r="U57" s="213"/>
      <c r="V57" s="213"/>
      <c r="W57" s="213"/>
      <c r="X57" s="214"/>
      <c r="Y57" s="162"/>
      <c r="Z57" s="213"/>
      <c r="AA57" s="213"/>
      <c r="AB57" s="213"/>
      <c r="AC57" s="220"/>
      <c r="AD57" s="220"/>
      <c r="AE57" s="219"/>
      <c r="AF57" s="220"/>
      <c r="AG57" s="220"/>
      <c r="AJ57" s="236"/>
    </row>
    <row r="58" spans="1:73" ht="15" customHeight="1" x14ac:dyDescent="0.3">
      <c r="A58" s="191">
        <v>47</v>
      </c>
      <c r="B58" s="561" t="s">
        <v>267</v>
      </c>
      <c r="C58" s="562"/>
      <c r="D58" s="562"/>
      <c r="E58" s="562"/>
      <c r="F58" s="562"/>
      <c r="G58" s="562"/>
      <c r="H58" s="562"/>
      <c r="I58" s="562"/>
      <c r="J58" s="562"/>
      <c r="K58" s="562"/>
      <c r="L58" s="562"/>
      <c r="M58" s="562"/>
      <c r="N58" s="562"/>
      <c r="O58" s="562"/>
      <c r="P58" s="562"/>
      <c r="Q58" s="562"/>
      <c r="R58" s="563"/>
      <c r="S58" s="563"/>
      <c r="T58" s="563"/>
      <c r="U58" s="563"/>
      <c r="V58" s="563"/>
      <c r="W58" s="563"/>
      <c r="X58" s="563"/>
      <c r="Y58" s="563"/>
      <c r="Z58" s="563"/>
      <c r="AA58" s="563"/>
      <c r="AB58" s="563"/>
      <c r="AC58" s="563"/>
      <c r="AD58" s="563"/>
      <c r="AE58" s="563"/>
      <c r="AF58" s="563"/>
      <c r="AG58" s="564"/>
      <c r="AJ58" s="236"/>
    </row>
    <row r="59" spans="1:73" ht="22.35" customHeight="1" x14ac:dyDescent="0.3">
      <c r="A59" s="191">
        <f t="shared" ref="A59:A68" si="4">1+A58</f>
        <v>48</v>
      </c>
      <c r="B59" s="232" t="s">
        <v>322</v>
      </c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565"/>
      <c r="P59" s="565"/>
      <c r="Q59" s="565"/>
      <c r="R59" s="565"/>
      <c r="S59" s="565"/>
      <c r="T59" s="565"/>
      <c r="U59" s="565"/>
      <c r="V59" s="565"/>
      <c r="W59" s="565"/>
      <c r="X59" s="565"/>
      <c r="Y59" s="565"/>
      <c r="Z59" s="565"/>
      <c r="AA59" s="565"/>
      <c r="AB59" s="565"/>
      <c r="AC59" s="565"/>
      <c r="AD59" s="565"/>
      <c r="AE59" s="565"/>
      <c r="AF59" s="565"/>
      <c r="AG59" s="566"/>
      <c r="AJ59" s="236"/>
    </row>
    <row r="60" spans="1:73" ht="15" customHeight="1" x14ac:dyDescent="0.3">
      <c r="A60" s="191">
        <f t="shared" si="4"/>
        <v>49</v>
      </c>
      <c r="B60" s="223" t="s">
        <v>277</v>
      </c>
      <c r="C60" s="224"/>
      <c r="D60" s="224"/>
      <c r="E60" s="224"/>
      <c r="F60" s="224"/>
      <c r="G60" s="224"/>
      <c r="H60" s="224"/>
      <c r="I60" s="224"/>
      <c r="J60" s="224"/>
      <c r="K60" s="224"/>
      <c r="L60" s="224"/>
      <c r="M60" s="224"/>
      <c r="N60" s="224"/>
      <c r="O60" s="225"/>
      <c r="P60" s="225"/>
      <c r="Q60" s="225"/>
      <c r="R60" s="225"/>
      <c r="S60" s="225"/>
      <c r="T60" s="225"/>
      <c r="U60" s="225"/>
      <c r="V60" s="225"/>
      <c r="W60" s="225"/>
      <c r="X60" s="225"/>
      <c r="Y60" s="225"/>
      <c r="Z60" s="538" t="s">
        <v>278</v>
      </c>
      <c r="AA60" s="490"/>
      <c r="AB60" s="490"/>
      <c r="AC60" s="490"/>
      <c r="AD60" s="490"/>
      <c r="AE60" s="490"/>
      <c r="AF60" s="490"/>
      <c r="AG60" s="491"/>
      <c r="AJ60" s="236"/>
    </row>
    <row r="61" spans="1:73" ht="15" customHeight="1" x14ac:dyDescent="0.3">
      <c r="A61" s="191">
        <f t="shared" si="4"/>
        <v>50</v>
      </c>
      <c r="B61" s="536" t="s">
        <v>323</v>
      </c>
      <c r="C61" s="489"/>
      <c r="D61" s="489"/>
      <c r="E61" s="489"/>
      <c r="F61" s="489"/>
      <c r="G61" s="489"/>
      <c r="H61" s="489"/>
      <c r="I61" s="489"/>
      <c r="J61" s="489"/>
      <c r="K61" s="489"/>
      <c r="L61" s="489"/>
      <c r="M61" s="489"/>
      <c r="N61" s="489"/>
      <c r="O61" s="489"/>
      <c r="P61" s="489"/>
      <c r="Q61" s="489"/>
      <c r="R61" s="489"/>
      <c r="S61" s="489"/>
      <c r="T61" s="489"/>
      <c r="U61" s="489"/>
      <c r="V61" s="489"/>
      <c r="W61" s="489"/>
      <c r="X61" s="489"/>
      <c r="Y61" s="537"/>
      <c r="Z61" s="538"/>
      <c r="AA61" s="490"/>
      <c r="AB61" s="490"/>
      <c r="AC61" s="490"/>
      <c r="AD61" s="161" t="s">
        <v>85</v>
      </c>
      <c r="AE61" s="40"/>
      <c r="AF61" s="40"/>
      <c r="AG61" s="42"/>
      <c r="AJ61" s="236"/>
    </row>
    <row r="62" spans="1:73" ht="15" customHeight="1" x14ac:dyDescent="0.3">
      <c r="A62" s="191">
        <f t="shared" si="4"/>
        <v>51</v>
      </c>
      <c r="B62" s="39" t="s">
        <v>324</v>
      </c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233"/>
      <c r="Y62" s="233"/>
      <c r="Z62" s="538"/>
      <c r="AA62" s="490"/>
      <c r="AB62" s="490"/>
      <c r="AC62" s="490"/>
      <c r="AD62" s="161" t="s">
        <v>80</v>
      </c>
      <c r="AE62" s="40"/>
      <c r="AF62" s="40"/>
      <c r="AG62" s="42"/>
      <c r="AJ62" s="236"/>
    </row>
    <row r="63" spans="1:73" ht="15" customHeight="1" x14ac:dyDescent="0.3">
      <c r="A63" s="191">
        <f t="shared" si="4"/>
        <v>52</v>
      </c>
      <c r="B63" s="39" t="s">
        <v>325</v>
      </c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233"/>
      <c r="Y63" s="233"/>
      <c r="Z63" s="538"/>
      <c r="AA63" s="490"/>
      <c r="AB63" s="490"/>
      <c r="AC63" s="490"/>
      <c r="AD63" s="161" t="s">
        <v>80</v>
      </c>
      <c r="AE63" s="40"/>
      <c r="AF63" s="40"/>
      <c r="AG63" s="42"/>
      <c r="AJ63" s="236"/>
    </row>
    <row r="64" spans="1:73" ht="15" customHeight="1" x14ac:dyDescent="0.3">
      <c r="A64" s="191">
        <f t="shared" si="4"/>
        <v>53</v>
      </c>
      <c r="B64" s="39" t="s">
        <v>326</v>
      </c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233"/>
      <c r="Y64" s="233"/>
      <c r="Z64" s="538"/>
      <c r="AA64" s="490"/>
      <c r="AB64" s="490"/>
      <c r="AC64" s="490"/>
      <c r="AD64" s="161" t="s">
        <v>80</v>
      </c>
      <c r="AE64" s="40"/>
      <c r="AF64" s="40"/>
      <c r="AG64" s="42"/>
      <c r="AJ64" s="236"/>
    </row>
    <row r="65" spans="1:36" ht="15" customHeight="1" x14ac:dyDescent="0.3">
      <c r="A65" s="191">
        <f t="shared" si="4"/>
        <v>54</v>
      </c>
      <c r="B65" s="39" t="s">
        <v>327</v>
      </c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233"/>
      <c r="Y65" s="233"/>
      <c r="Z65" s="538"/>
      <c r="AA65" s="490"/>
      <c r="AB65" s="490"/>
      <c r="AC65" s="490"/>
      <c r="AD65" s="161" t="s">
        <v>286</v>
      </c>
      <c r="AE65" s="40"/>
      <c r="AF65" s="40"/>
      <c r="AG65" s="42"/>
      <c r="AJ65" s="236"/>
    </row>
    <row r="66" spans="1:36" ht="15" customHeight="1" x14ac:dyDescent="0.3">
      <c r="A66" s="191">
        <f t="shared" si="4"/>
        <v>55</v>
      </c>
      <c r="B66" s="39" t="s">
        <v>328</v>
      </c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233"/>
      <c r="Y66" s="233"/>
      <c r="Z66" s="538"/>
      <c r="AA66" s="490"/>
      <c r="AB66" s="490"/>
      <c r="AC66" s="490"/>
      <c r="AD66" s="161" t="s">
        <v>284</v>
      </c>
      <c r="AE66" s="40"/>
      <c r="AF66" s="40"/>
      <c r="AG66" s="42"/>
      <c r="AJ66" s="236"/>
    </row>
    <row r="67" spans="1:36" ht="15" customHeight="1" x14ac:dyDescent="0.3">
      <c r="A67" s="191">
        <f t="shared" si="4"/>
        <v>56</v>
      </c>
      <c r="B67" s="39" t="s">
        <v>329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233"/>
      <c r="Y67" s="233"/>
      <c r="Z67" s="559"/>
      <c r="AA67" s="560"/>
      <c r="AB67" s="560"/>
      <c r="AC67" s="560"/>
      <c r="AD67" s="161" t="s">
        <v>168</v>
      </c>
      <c r="AE67" s="40"/>
      <c r="AF67" s="40"/>
      <c r="AG67" s="42"/>
      <c r="AJ67" s="236"/>
    </row>
    <row r="68" spans="1:36" ht="15" customHeight="1" x14ac:dyDescent="0.3">
      <c r="A68" s="191">
        <f t="shared" si="4"/>
        <v>57</v>
      </c>
      <c r="B68" s="156" t="s">
        <v>282</v>
      </c>
      <c r="C68" s="75"/>
      <c r="D68" s="75"/>
      <c r="E68" s="75"/>
      <c r="F68" s="75"/>
      <c r="G68" s="75"/>
      <c r="H68" s="75"/>
      <c r="I68" s="75"/>
      <c r="J68" s="75"/>
      <c r="K68" s="75"/>
      <c r="L68" s="553"/>
      <c r="M68" s="553"/>
      <c r="N68" s="553"/>
      <c r="O68" s="553"/>
      <c r="P68" s="553"/>
      <c r="Q68" s="553"/>
      <c r="R68" s="553"/>
      <c r="S68" s="553"/>
      <c r="T68" s="553"/>
      <c r="U68" s="553"/>
      <c r="V68" s="553"/>
      <c r="W68" s="553"/>
      <c r="X68" s="553"/>
      <c r="Y68" s="554"/>
      <c r="Z68" s="555" t="s">
        <v>107</v>
      </c>
      <c r="AA68" s="556"/>
      <c r="AB68" s="556"/>
      <c r="AC68" s="557"/>
      <c r="AD68" s="541"/>
      <c r="AE68" s="542"/>
      <c r="AF68" s="542"/>
      <c r="AG68" s="558"/>
      <c r="AJ68" s="236"/>
    </row>
    <row r="69" spans="1:36" ht="12.75" customHeight="1" x14ac:dyDescent="0.3">
      <c r="B69" s="155"/>
      <c r="C69" s="52"/>
      <c r="D69" s="52"/>
      <c r="E69" s="52"/>
      <c r="F69" s="52"/>
      <c r="G69" s="52"/>
      <c r="H69" s="52"/>
      <c r="I69" s="52"/>
      <c r="J69" s="52"/>
      <c r="K69" s="52"/>
      <c r="L69" s="234"/>
      <c r="M69" s="234"/>
      <c r="N69" s="234"/>
      <c r="O69" s="234"/>
      <c r="P69" s="234"/>
      <c r="Q69" s="234"/>
      <c r="R69" s="234"/>
      <c r="S69" s="234"/>
      <c r="T69" s="234"/>
      <c r="U69" s="234"/>
      <c r="V69" s="234"/>
      <c r="W69" s="234"/>
      <c r="X69" s="234"/>
      <c r="Y69" s="234"/>
      <c r="Z69" s="235"/>
      <c r="AA69" s="235"/>
      <c r="AB69" s="235"/>
      <c r="AC69" s="235"/>
      <c r="AD69" s="54"/>
      <c r="AE69" s="54"/>
      <c r="AF69" s="54"/>
      <c r="AG69" s="54"/>
      <c r="AJ69" s="236"/>
    </row>
    <row r="70" spans="1:36" ht="15" customHeight="1" x14ac:dyDescent="0.3">
      <c r="A70" s="191">
        <v>58</v>
      </c>
      <c r="B70" s="561" t="s">
        <v>267</v>
      </c>
      <c r="C70" s="562"/>
      <c r="D70" s="562"/>
      <c r="E70" s="562"/>
      <c r="F70" s="562"/>
      <c r="G70" s="562"/>
      <c r="H70" s="562"/>
      <c r="I70" s="562"/>
      <c r="J70" s="562"/>
      <c r="K70" s="562"/>
      <c r="L70" s="562"/>
      <c r="M70" s="562"/>
      <c r="N70" s="562"/>
      <c r="O70" s="562"/>
      <c r="P70" s="562"/>
      <c r="Q70" s="562"/>
      <c r="R70" s="563"/>
      <c r="S70" s="563"/>
      <c r="T70" s="563"/>
      <c r="U70" s="563"/>
      <c r="V70" s="563"/>
      <c r="W70" s="563"/>
      <c r="X70" s="563"/>
      <c r="Y70" s="563"/>
      <c r="Z70" s="563"/>
      <c r="AA70" s="563"/>
      <c r="AB70" s="563"/>
      <c r="AC70" s="563"/>
      <c r="AD70" s="563"/>
      <c r="AE70" s="563"/>
      <c r="AF70" s="563"/>
      <c r="AG70" s="564"/>
      <c r="AJ70" s="236"/>
    </row>
    <row r="71" spans="1:36" ht="22.35" customHeight="1" x14ac:dyDescent="0.3">
      <c r="A71" s="191">
        <f t="shared" ref="A71:A80" si="5">1+A70</f>
        <v>59</v>
      </c>
      <c r="B71" s="232" t="s">
        <v>322</v>
      </c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565"/>
      <c r="P71" s="565"/>
      <c r="Q71" s="565"/>
      <c r="R71" s="565"/>
      <c r="S71" s="565"/>
      <c r="T71" s="565"/>
      <c r="U71" s="565"/>
      <c r="V71" s="565"/>
      <c r="W71" s="565"/>
      <c r="X71" s="565"/>
      <c r="Y71" s="565"/>
      <c r="Z71" s="565"/>
      <c r="AA71" s="565"/>
      <c r="AB71" s="565"/>
      <c r="AC71" s="565"/>
      <c r="AD71" s="565"/>
      <c r="AE71" s="565"/>
      <c r="AF71" s="565"/>
      <c r="AG71" s="566"/>
      <c r="AJ71" s="1"/>
    </row>
    <row r="72" spans="1:36" ht="15" customHeight="1" x14ac:dyDescent="0.3">
      <c r="A72" s="191">
        <f t="shared" si="5"/>
        <v>60</v>
      </c>
      <c r="B72" s="223" t="s">
        <v>277</v>
      </c>
      <c r="C72" s="224"/>
      <c r="D72" s="224"/>
      <c r="E72" s="224"/>
      <c r="F72" s="224"/>
      <c r="G72" s="224"/>
      <c r="H72" s="224"/>
      <c r="I72" s="224"/>
      <c r="J72" s="224"/>
      <c r="K72" s="224"/>
      <c r="L72" s="224"/>
      <c r="M72" s="224"/>
      <c r="N72" s="224"/>
      <c r="O72" s="225"/>
      <c r="P72" s="225"/>
      <c r="Q72" s="225"/>
      <c r="R72" s="225"/>
      <c r="S72" s="225"/>
      <c r="T72" s="225"/>
      <c r="U72" s="225"/>
      <c r="V72" s="225"/>
      <c r="W72" s="225"/>
      <c r="X72" s="225"/>
      <c r="Y72" s="225"/>
      <c r="Z72" s="538" t="s">
        <v>278</v>
      </c>
      <c r="AA72" s="490"/>
      <c r="AB72" s="490"/>
      <c r="AC72" s="490"/>
      <c r="AD72" s="490"/>
      <c r="AE72" s="490"/>
      <c r="AF72" s="490"/>
      <c r="AG72" s="491"/>
      <c r="AJ72" s="1"/>
    </row>
    <row r="73" spans="1:36" ht="15" customHeight="1" x14ac:dyDescent="0.3">
      <c r="A73" s="191">
        <f t="shared" si="5"/>
        <v>61</v>
      </c>
      <c r="B73" s="536" t="s">
        <v>323</v>
      </c>
      <c r="C73" s="489"/>
      <c r="D73" s="489"/>
      <c r="E73" s="489"/>
      <c r="F73" s="489"/>
      <c r="G73" s="489"/>
      <c r="H73" s="489"/>
      <c r="I73" s="489"/>
      <c r="J73" s="489"/>
      <c r="K73" s="489"/>
      <c r="L73" s="489"/>
      <c r="M73" s="489"/>
      <c r="N73" s="489"/>
      <c r="O73" s="489"/>
      <c r="P73" s="489"/>
      <c r="Q73" s="489"/>
      <c r="R73" s="489"/>
      <c r="S73" s="489"/>
      <c r="T73" s="489"/>
      <c r="U73" s="489"/>
      <c r="V73" s="489"/>
      <c r="W73" s="489"/>
      <c r="X73" s="489"/>
      <c r="Y73" s="537"/>
      <c r="Z73" s="538"/>
      <c r="AA73" s="490"/>
      <c r="AB73" s="490"/>
      <c r="AC73" s="490"/>
      <c r="AD73" s="161" t="s">
        <v>85</v>
      </c>
      <c r="AE73" s="40"/>
      <c r="AF73" s="40"/>
      <c r="AG73" s="42"/>
      <c r="AJ73" s="236"/>
    </row>
    <row r="74" spans="1:36" ht="15" customHeight="1" x14ac:dyDescent="0.3">
      <c r="A74" s="191">
        <f t="shared" si="5"/>
        <v>62</v>
      </c>
      <c r="B74" s="39" t="s">
        <v>324</v>
      </c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40"/>
      <c r="W74" s="40"/>
      <c r="X74" s="233"/>
      <c r="Y74" s="233"/>
      <c r="Z74" s="538"/>
      <c r="AA74" s="490"/>
      <c r="AB74" s="490"/>
      <c r="AC74" s="490"/>
      <c r="AD74" s="161" t="s">
        <v>80</v>
      </c>
      <c r="AE74" s="40"/>
      <c r="AF74" s="40"/>
      <c r="AG74" s="42"/>
      <c r="AJ74" s="236"/>
    </row>
    <row r="75" spans="1:36" ht="15" customHeight="1" x14ac:dyDescent="0.3">
      <c r="A75" s="191">
        <f t="shared" si="5"/>
        <v>63</v>
      </c>
      <c r="B75" s="39" t="s">
        <v>325</v>
      </c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40"/>
      <c r="W75" s="40"/>
      <c r="X75" s="233"/>
      <c r="Y75" s="233"/>
      <c r="Z75" s="538"/>
      <c r="AA75" s="490"/>
      <c r="AB75" s="490"/>
      <c r="AC75" s="490"/>
      <c r="AD75" s="161" t="s">
        <v>80</v>
      </c>
      <c r="AE75" s="40"/>
      <c r="AF75" s="40"/>
      <c r="AG75" s="42"/>
      <c r="AJ75" s="236"/>
    </row>
    <row r="76" spans="1:36" ht="15" customHeight="1" x14ac:dyDescent="0.3">
      <c r="A76" s="191">
        <f t="shared" si="5"/>
        <v>64</v>
      </c>
      <c r="B76" s="39" t="s">
        <v>326</v>
      </c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233"/>
      <c r="Y76" s="233"/>
      <c r="Z76" s="538"/>
      <c r="AA76" s="490"/>
      <c r="AB76" s="490"/>
      <c r="AC76" s="490"/>
      <c r="AD76" s="161" t="s">
        <v>80</v>
      </c>
      <c r="AE76" s="40"/>
      <c r="AF76" s="40"/>
      <c r="AG76" s="42"/>
      <c r="AJ76" s="236"/>
    </row>
    <row r="77" spans="1:36" ht="15" customHeight="1" x14ac:dyDescent="0.3">
      <c r="A77" s="191">
        <f t="shared" si="5"/>
        <v>65</v>
      </c>
      <c r="B77" s="39" t="s">
        <v>327</v>
      </c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233"/>
      <c r="Y77" s="233"/>
      <c r="Z77" s="538"/>
      <c r="AA77" s="490"/>
      <c r="AB77" s="490"/>
      <c r="AC77" s="490"/>
      <c r="AD77" s="161" t="s">
        <v>286</v>
      </c>
      <c r="AE77" s="40"/>
      <c r="AF77" s="40"/>
      <c r="AG77" s="42"/>
      <c r="AJ77" s="236"/>
    </row>
    <row r="78" spans="1:36" ht="15" customHeight="1" x14ac:dyDescent="0.3">
      <c r="A78" s="191">
        <f t="shared" si="5"/>
        <v>66</v>
      </c>
      <c r="B78" s="39" t="s">
        <v>328</v>
      </c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233"/>
      <c r="Y78" s="233"/>
      <c r="Z78" s="538"/>
      <c r="AA78" s="490"/>
      <c r="AB78" s="490"/>
      <c r="AC78" s="490"/>
      <c r="AD78" s="161" t="s">
        <v>284</v>
      </c>
      <c r="AE78" s="40"/>
      <c r="AF78" s="40"/>
      <c r="AG78" s="42"/>
      <c r="AJ78" s="236"/>
    </row>
    <row r="79" spans="1:36" ht="15" customHeight="1" x14ac:dyDescent="0.3">
      <c r="A79" s="191">
        <f t="shared" si="5"/>
        <v>67</v>
      </c>
      <c r="B79" s="39" t="s">
        <v>329</v>
      </c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233"/>
      <c r="Y79" s="233"/>
      <c r="Z79" s="559"/>
      <c r="AA79" s="560"/>
      <c r="AB79" s="560"/>
      <c r="AC79" s="560"/>
      <c r="AD79" s="161" t="s">
        <v>168</v>
      </c>
      <c r="AE79" s="40"/>
      <c r="AF79" s="40"/>
      <c r="AG79" s="42"/>
      <c r="AJ79" s="236"/>
    </row>
    <row r="80" spans="1:36" ht="15" customHeight="1" x14ac:dyDescent="0.3">
      <c r="A80" s="191">
        <f t="shared" si="5"/>
        <v>68</v>
      </c>
      <c r="B80" s="156" t="s">
        <v>282</v>
      </c>
      <c r="C80" s="75"/>
      <c r="D80" s="75"/>
      <c r="E80" s="75"/>
      <c r="F80" s="75"/>
      <c r="G80" s="75"/>
      <c r="H80" s="75"/>
      <c r="I80" s="75"/>
      <c r="J80" s="75"/>
      <c r="K80" s="75"/>
      <c r="L80" s="553"/>
      <c r="M80" s="553"/>
      <c r="N80" s="553"/>
      <c r="O80" s="553"/>
      <c r="P80" s="553"/>
      <c r="Q80" s="553"/>
      <c r="R80" s="553"/>
      <c r="S80" s="553"/>
      <c r="T80" s="553"/>
      <c r="U80" s="553"/>
      <c r="V80" s="553"/>
      <c r="W80" s="553"/>
      <c r="X80" s="553"/>
      <c r="Y80" s="554"/>
      <c r="Z80" s="555" t="s">
        <v>107</v>
      </c>
      <c r="AA80" s="556"/>
      <c r="AB80" s="556"/>
      <c r="AC80" s="557"/>
      <c r="AD80" s="541"/>
      <c r="AE80" s="542"/>
      <c r="AF80" s="542"/>
      <c r="AG80" s="558"/>
    </row>
    <row r="81" spans="1:33" ht="15" customHeight="1" x14ac:dyDescent="0.3">
      <c r="B81" s="155"/>
      <c r="C81" s="52"/>
      <c r="D81" s="52"/>
      <c r="E81" s="52"/>
      <c r="F81" s="52"/>
      <c r="G81" s="52"/>
      <c r="H81" s="52"/>
      <c r="I81" s="52"/>
      <c r="J81" s="52"/>
      <c r="K81" s="52"/>
      <c r="L81" s="234"/>
      <c r="M81" s="234"/>
      <c r="N81" s="234"/>
      <c r="O81" s="234"/>
      <c r="P81" s="234"/>
      <c r="Q81" s="234"/>
      <c r="R81" s="234"/>
      <c r="S81" s="234"/>
      <c r="T81" s="234"/>
      <c r="U81" s="234"/>
      <c r="V81" s="234"/>
      <c r="W81" s="234"/>
      <c r="X81" s="234"/>
      <c r="Y81" s="234"/>
      <c r="Z81" s="235"/>
      <c r="AA81" s="235"/>
      <c r="AB81" s="235"/>
      <c r="AC81" s="235"/>
      <c r="AD81" s="54"/>
      <c r="AE81" s="54"/>
      <c r="AF81" s="54"/>
      <c r="AG81" s="54"/>
    </row>
    <row r="82" spans="1:33" ht="15" customHeight="1" x14ac:dyDescent="0.3">
      <c r="B82" s="212" t="s">
        <v>293</v>
      </c>
      <c r="C82" s="213"/>
      <c r="D82" s="213"/>
      <c r="E82" s="213"/>
      <c r="F82" s="213"/>
      <c r="G82" s="213"/>
      <c r="H82" s="213"/>
      <c r="S82" s="214"/>
      <c r="T82" s="162"/>
      <c r="U82" s="213"/>
      <c r="V82" s="213"/>
      <c r="W82" s="213"/>
      <c r="X82" s="214"/>
      <c r="Y82" s="162"/>
      <c r="Z82" s="213"/>
      <c r="AA82" s="213"/>
      <c r="AB82" s="213"/>
      <c r="AC82" s="220"/>
      <c r="AD82" s="220"/>
      <c r="AE82" s="219"/>
      <c r="AF82" s="220"/>
      <c r="AG82" s="220"/>
    </row>
    <row r="83" spans="1:33" ht="15.75" customHeight="1" x14ac:dyDescent="0.3">
      <c r="B83" s="192"/>
      <c r="C83" s="192"/>
      <c r="D83" s="192"/>
      <c r="E83" s="192"/>
      <c r="F83" s="192"/>
      <c r="G83" s="192"/>
      <c r="H83" s="192"/>
      <c r="I83" s="192"/>
      <c r="J83" s="192"/>
      <c r="K83" s="192"/>
      <c r="L83" s="192"/>
      <c r="M83" s="192"/>
      <c r="N83" s="192"/>
      <c r="O83" s="192"/>
      <c r="P83" s="192"/>
      <c r="Q83" s="192"/>
      <c r="R83" s="192"/>
      <c r="S83" s="192"/>
      <c r="T83" s="192"/>
      <c r="U83" s="192"/>
      <c r="V83" s="192"/>
      <c r="W83" s="192"/>
      <c r="X83" s="192"/>
      <c r="Y83" s="192"/>
      <c r="Z83" s="192"/>
      <c r="AA83" s="192"/>
      <c r="AB83" s="192"/>
      <c r="AC83" s="192"/>
      <c r="AD83" s="192"/>
      <c r="AE83" s="192"/>
      <c r="AF83" s="192"/>
      <c r="AG83" s="192"/>
    </row>
    <row r="84" spans="1:33" ht="18.75" customHeight="1" x14ac:dyDescent="0.3">
      <c r="A84" s="191">
        <v>69</v>
      </c>
      <c r="B84" s="82" t="s">
        <v>174</v>
      </c>
      <c r="C84" s="355"/>
      <c r="D84" s="355"/>
      <c r="E84" s="355"/>
      <c r="F84" s="355"/>
      <c r="G84" s="355"/>
      <c r="H84" s="355"/>
      <c r="I84" s="356"/>
      <c r="J84" s="83" t="s">
        <v>175</v>
      </c>
      <c r="K84" s="84"/>
      <c r="L84" s="357" t="s">
        <v>176</v>
      </c>
      <c r="M84" s="355"/>
      <c r="N84" s="355"/>
      <c r="O84" s="355"/>
      <c r="P84" s="355"/>
      <c r="Q84" s="355"/>
      <c r="R84" s="358"/>
    </row>
    <row r="85" spans="1:33" ht="18.75" customHeight="1" x14ac:dyDescent="0.3">
      <c r="B85" s="162"/>
      <c r="C85" s="116"/>
      <c r="D85" s="116"/>
      <c r="E85" s="116"/>
      <c r="F85" s="116"/>
      <c r="G85" s="116"/>
      <c r="H85" s="116"/>
      <c r="I85" s="116"/>
      <c r="J85" s="162"/>
      <c r="K85" s="162"/>
      <c r="L85" s="117"/>
      <c r="M85" s="116"/>
      <c r="N85" s="116"/>
      <c r="O85" s="116"/>
      <c r="P85" s="116"/>
      <c r="Q85" s="116"/>
      <c r="R85" s="116"/>
    </row>
    <row r="86" spans="1:33" ht="14.4" x14ac:dyDescent="0.3">
      <c r="T86" s="543" t="s">
        <v>177</v>
      </c>
      <c r="U86" s="543"/>
      <c r="V86" s="543"/>
      <c r="W86" s="543"/>
      <c r="X86" s="543"/>
      <c r="Y86" s="543"/>
      <c r="Z86" s="543"/>
      <c r="AA86" s="543"/>
      <c r="AB86" s="543"/>
      <c r="AC86" s="543"/>
      <c r="AD86" s="543"/>
      <c r="AE86" s="543"/>
      <c r="AF86" s="543"/>
      <c r="AG86" s="543"/>
    </row>
    <row r="87" spans="1:33" ht="14.4" x14ac:dyDescent="0.3">
      <c r="T87" s="354" t="s">
        <v>178</v>
      </c>
      <c r="U87" s="354"/>
      <c r="V87" s="354"/>
      <c r="W87" s="354"/>
      <c r="X87" s="354"/>
      <c r="Y87" s="354"/>
      <c r="Z87" s="354"/>
      <c r="AA87" s="354"/>
      <c r="AB87" s="354"/>
      <c r="AC87" s="354"/>
      <c r="AD87" s="354"/>
      <c r="AE87" s="354"/>
      <c r="AF87" s="354"/>
      <c r="AG87" s="354"/>
    </row>
    <row r="88" spans="1:33" ht="7.5" customHeight="1" x14ac:dyDescent="0.3">
      <c r="T88" s="377"/>
      <c r="U88" s="377"/>
      <c r="V88" s="377"/>
      <c r="W88" s="377"/>
      <c r="X88" s="377"/>
      <c r="Y88" s="377"/>
      <c r="Z88" s="377"/>
      <c r="AA88" s="377"/>
      <c r="AB88" s="377"/>
      <c r="AC88" s="377"/>
      <c r="AD88" s="377"/>
      <c r="AE88" s="377"/>
      <c r="AF88" s="377"/>
      <c r="AG88" s="377"/>
    </row>
    <row r="89" spans="1:33" ht="7.5" hidden="1" customHeight="1" x14ac:dyDescent="0.3">
      <c r="B89" s="362"/>
      <c r="C89" s="362"/>
      <c r="D89" s="362"/>
      <c r="E89" s="362"/>
      <c r="F89" s="362"/>
      <c r="G89" s="362"/>
      <c r="H89" s="362"/>
      <c r="I89" s="362"/>
      <c r="J89" s="362"/>
      <c r="K89" s="362"/>
      <c r="L89" s="362"/>
      <c r="M89" s="362"/>
      <c r="N89" s="362"/>
      <c r="O89" s="362"/>
      <c r="P89" s="362"/>
      <c r="Q89" s="362"/>
      <c r="R89" s="362"/>
      <c r="S89" s="362"/>
      <c r="T89" s="362"/>
      <c r="U89" s="362"/>
      <c r="V89" s="362"/>
      <c r="W89" s="362"/>
      <c r="X89" s="362"/>
      <c r="Y89" s="362"/>
      <c r="Z89" s="362"/>
      <c r="AA89" s="362"/>
      <c r="AB89" s="362"/>
      <c r="AC89" s="362"/>
      <c r="AD89" s="362"/>
      <c r="AE89" s="362"/>
      <c r="AF89" s="362"/>
      <c r="AG89" s="362"/>
    </row>
    <row r="90" spans="1:33" ht="15" hidden="1" customHeight="1" x14ac:dyDescent="0.3"/>
    <row r="91" spans="1:33" ht="15" hidden="1" customHeight="1" x14ac:dyDescent="0.3">
      <c r="B91" s="227"/>
    </row>
    <row r="92" spans="1:33" ht="15" hidden="1" customHeight="1" x14ac:dyDescent="0.3">
      <c r="B92" s="1" t="s">
        <v>294</v>
      </c>
    </row>
    <row r="93" spans="1:33" ht="15" hidden="1" customHeight="1" x14ac:dyDescent="0.3">
      <c r="B93" s="1" t="s">
        <v>295</v>
      </c>
    </row>
    <row r="94" spans="1:33" ht="15" hidden="1" customHeight="1" x14ac:dyDescent="0.3">
      <c r="B94" s="1" t="s">
        <v>296</v>
      </c>
    </row>
    <row r="95" spans="1:33" ht="15" hidden="1" customHeight="1" x14ac:dyDescent="0.3">
      <c r="B95" s="1" t="s">
        <v>297</v>
      </c>
    </row>
    <row r="96" spans="1:33" ht="15" hidden="1" customHeight="1" x14ac:dyDescent="0.3">
      <c r="B96" s="1" t="s">
        <v>298</v>
      </c>
    </row>
    <row r="97" spans="2:2" ht="15" hidden="1" customHeight="1" x14ac:dyDescent="0.3">
      <c r="B97" s="1" t="s">
        <v>299</v>
      </c>
    </row>
    <row r="98" spans="2:2" ht="15" hidden="1" customHeight="1" x14ac:dyDescent="0.3">
      <c r="B98" s="1" t="s">
        <v>300</v>
      </c>
    </row>
    <row r="99" spans="2:2" ht="15" hidden="1" customHeight="1" x14ac:dyDescent="0.3">
      <c r="B99" s="1" t="s">
        <v>301</v>
      </c>
    </row>
    <row r="100" spans="2:2" ht="15" hidden="1" customHeight="1" x14ac:dyDescent="0.3">
      <c r="B100" s="1" t="s">
        <v>302</v>
      </c>
    </row>
    <row r="101" spans="2:2" ht="15" hidden="1" customHeight="1" x14ac:dyDescent="0.3">
      <c r="B101" s="1" t="s">
        <v>303</v>
      </c>
    </row>
    <row r="102" spans="2:2" ht="15" hidden="1" customHeight="1" x14ac:dyDescent="0.3">
      <c r="B102" s="1" t="s">
        <v>304</v>
      </c>
    </row>
    <row r="103" spans="2:2" ht="15" hidden="1" customHeight="1" x14ac:dyDescent="0.3">
      <c r="B103" s="1" t="s">
        <v>305</v>
      </c>
    </row>
    <row r="104" spans="2:2" ht="15" hidden="1" customHeight="1" x14ac:dyDescent="0.3">
      <c r="B104" s="1" t="s">
        <v>306</v>
      </c>
    </row>
    <row r="105" spans="2:2" ht="15" hidden="1" customHeight="1" x14ac:dyDescent="0.3">
      <c r="B105" s="1" t="s">
        <v>307</v>
      </c>
    </row>
    <row r="106" spans="2:2" ht="15" hidden="1" customHeight="1" x14ac:dyDescent="0.3">
      <c r="B106" s="1" t="s">
        <v>308</v>
      </c>
    </row>
    <row r="107" spans="2:2" ht="15" hidden="1" customHeight="1" x14ac:dyDescent="0.3">
      <c r="B107" s="1" t="s">
        <v>309</v>
      </c>
    </row>
    <row r="108" spans="2:2" ht="15" hidden="1" customHeight="1" x14ac:dyDescent="0.3">
      <c r="B108" s="1"/>
    </row>
    <row r="109" spans="2:2" ht="15" hidden="1" customHeight="1" x14ac:dyDescent="0.3">
      <c r="B109" s="1"/>
    </row>
    <row r="110" spans="2:2" ht="15" hidden="1" customHeight="1" x14ac:dyDescent="0.3">
      <c r="B110" s="230" t="s">
        <v>310</v>
      </c>
    </row>
    <row r="111" spans="2:2" ht="15" hidden="1" customHeight="1" x14ac:dyDescent="0.3">
      <c r="B111" s="231" t="s">
        <v>278</v>
      </c>
    </row>
    <row r="112" spans="2:2" ht="15" hidden="1" customHeight="1" x14ac:dyDescent="0.3">
      <c r="B112" s="1"/>
    </row>
    <row r="113" spans="2:2" ht="15" hidden="1" customHeight="1" x14ac:dyDescent="0.3">
      <c r="B113" s="1"/>
    </row>
    <row r="114" spans="2:2" ht="15" hidden="1" customHeight="1" x14ac:dyDescent="0.3">
      <c r="B114" s="1" t="s">
        <v>212</v>
      </c>
    </row>
    <row r="115" spans="2:2" ht="15" hidden="1" customHeight="1" x14ac:dyDescent="0.3">
      <c r="B115" s="1" t="s">
        <v>213</v>
      </c>
    </row>
    <row r="116" spans="2:2" ht="15" hidden="1" customHeight="1" x14ac:dyDescent="0.3">
      <c r="B116" s="1" t="s">
        <v>214</v>
      </c>
    </row>
    <row r="117" spans="2:2" ht="15" hidden="1" customHeight="1" x14ac:dyDescent="0.3">
      <c r="B117" s="1" t="s">
        <v>215</v>
      </c>
    </row>
    <row r="118" spans="2:2" ht="15" hidden="1" customHeight="1" x14ac:dyDescent="0.3">
      <c r="B118" s="1" t="s">
        <v>216</v>
      </c>
    </row>
    <row r="119" spans="2:2" ht="15" hidden="1" customHeight="1" x14ac:dyDescent="0.3">
      <c r="B119" s="1" t="s">
        <v>217</v>
      </c>
    </row>
    <row r="120" spans="2:2" ht="15" hidden="1" customHeight="1" x14ac:dyDescent="0.3">
      <c r="B120" s="1" t="s">
        <v>218</v>
      </c>
    </row>
    <row r="121" spans="2:2" ht="15" hidden="1" customHeight="1" x14ac:dyDescent="0.3">
      <c r="B121" s="1"/>
    </row>
  </sheetData>
  <sheetProtection password="D7E5" sheet="1" objects="1" scenarios="1" formatCells="0" formatColumns="0" formatRows="0" insertColumns="0" insertRows="0" insertHyperlinks="0" deleteColumns="0" deleteRows="0" selectLockedCells="1" sort="0" autoFilter="0" pivotTables="0"/>
  <mergeCells count="99">
    <mergeCell ref="O11:AG11"/>
    <mergeCell ref="B1:AG2"/>
    <mergeCell ref="B3:Y3"/>
    <mergeCell ref="B7:AG8"/>
    <mergeCell ref="B10:Q10"/>
    <mergeCell ref="R10:AG10"/>
    <mergeCell ref="Z3:AG3"/>
    <mergeCell ref="AD20:AG20"/>
    <mergeCell ref="Z12:AG12"/>
    <mergeCell ref="B13:Y13"/>
    <mergeCell ref="Z13:AC13"/>
    <mergeCell ref="Z14:AC14"/>
    <mergeCell ref="Z15:AC15"/>
    <mergeCell ref="Z16:AC16"/>
    <mergeCell ref="Z17:AC17"/>
    <mergeCell ref="Z18:AC18"/>
    <mergeCell ref="Z19:AC19"/>
    <mergeCell ref="L20:Y20"/>
    <mergeCell ref="Z20:AC20"/>
    <mergeCell ref="B22:Q22"/>
    <mergeCell ref="R22:AG22"/>
    <mergeCell ref="O23:AG23"/>
    <mergeCell ref="Z24:AG24"/>
    <mergeCell ref="B25:Y25"/>
    <mergeCell ref="Z25:AC25"/>
    <mergeCell ref="O35:AG35"/>
    <mergeCell ref="Z26:AC26"/>
    <mergeCell ref="Z27:AC27"/>
    <mergeCell ref="Z28:AC28"/>
    <mergeCell ref="Z29:AC29"/>
    <mergeCell ref="Z30:AC30"/>
    <mergeCell ref="Z31:AC31"/>
    <mergeCell ref="L32:Y32"/>
    <mergeCell ref="Z32:AC32"/>
    <mergeCell ref="AD32:AG32"/>
    <mergeCell ref="B34:Q34"/>
    <mergeCell ref="R34:AG34"/>
    <mergeCell ref="AD44:AG44"/>
    <mergeCell ref="Z36:AG36"/>
    <mergeCell ref="B37:Y37"/>
    <mergeCell ref="Z37:AC37"/>
    <mergeCell ref="Z38:AC38"/>
    <mergeCell ref="Z39:AC39"/>
    <mergeCell ref="Z40:AC40"/>
    <mergeCell ref="Z41:AC41"/>
    <mergeCell ref="Z42:AC42"/>
    <mergeCell ref="Z43:AC43"/>
    <mergeCell ref="L44:Y44"/>
    <mergeCell ref="Z44:AC44"/>
    <mergeCell ref="B46:Q46"/>
    <mergeCell ref="R46:AG46"/>
    <mergeCell ref="O47:AG47"/>
    <mergeCell ref="Z48:AG48"/>
    <mergeCell ref="B49:Y49"/>
    <mergeCell ref="Z49:AC49"/>
    <mergeCell ref="O59:AG59"/>
    <mergeCell ref="Z50:AC50"/>
    <mergeCell ref="Z51:AC51"/>
    <mergeCell ref="Z52:AC52"/>
    <mergeCell ref="Z53:AC53"/>
    <mergeCell ref="Z54:AC54"/>
    <mergeCell ref="Z55:AC55"/>
    <mergeCell ref="L56:Y56"/>
    <mergeCell ref="Z56:AC56"/>
    <mergeCell ref="AD56:AG56"/>
    <mergeCell ref="B58:Q58"/>
    <mergeCell ref="R58:AG58"/>
    <mergeCell ref="AD68:AG68"/>
    <mergeCell ref="Z60:AG60"/>
    <mergeCell ref="B61:Y61"/>
    <mergeCell ref="Z61:AC61"/>
    <mergeCell ref="Z62:AC62"/>
    <mergeCell ref="Z63:AC63"/>
    <mergeCell ref="Z64:AC64"/>
    <mergeCell ref="Z65:AC65"/>
    <mergeCell ref="Z66:AC66"/>
    <mergeCell ref="Z67:AC67"/>
    <mergeCell ref="L68:Y68"/>
    <mergeCell ref="Z68:AC68"/>
    <mergeCell ref="Z79:AC79"/>
    <mergeCell ref="B70:Q70"/>
    <mergeCell ref="R70:AG70"/>
    <mergeCell ref="O71:AG71"/>
    <mergeCell ref="Z72:AG72"/>
    <mergeCell ref="B73:Y73"/>
    <mergeCell ref="Z73:AC73"/>
    <mergeCell ref="Z74:AC74"/>
    <mergeCell ref="Z75:AC75"/>
    <mergeCell ref="Z76:AC76"/>
    <mergeCell ref="Z77:AC77"/>
    <mergeCell ref="Z78:AC78"/>
    <mergeCell ref="T87:AG88"/>
    <mergeCell ref="B89:AG89"/>
    <mergeCell ref="L80:Y80"/>
    <mergeCell ref="Z80:AC80"/>
    <mergeCell ref="AD80:AG80"/>
    <mergeCell ref="C84:I84"/>
    <mergeCell ref="L84:R84"/>
    <mergeCell ref="T86:AG86"/>
  </mergeCells>
  <dataValidations count="186">
    <dataValidation allowBlank="1" showInputMessage="1" showErrorMessage="1" prompt="Plocha i-té konstrukce v m2 na obálce budovy (dle energetického hodnocení), zaokrouhlená na jedno desetinné místo směrem dolů" sqref="Z13"/>
    <dataValidation allowBlank="1" showInputMessage="1" showErrorMessage="1" prompt="Plocha i-té konstrukce v m2 na obálce budovy (dle energetického hodnocení), zaokrouhlená na jedno desetinné místo směrem dolů" sqref="AA13"/>
    <dataValidation allowBlank="1" showInputMessage="1" showErrorMessage="1" prompt="Plocha i-té konstrukce v m2 na obálce budovy (dle energetického hodnocení), zaokrouhlená na jedno desetinné místo směrem dolů" sqref="AB13"/>
    <dataValidation allowBlank="1" showInputMessage="1" showErrorMessage="1" prompt="Plocha i-té konstrukce v m2 na obálce budovy (dle energetického hodnocení), zaokrouhlená na jedno desetinné místo směrem dolů" sqref="AC13"/>
    <dataValidation allowBlank="1" showInputMessage="1" showErrorMessage="1" prompt="Plocha i-té konstrukce v m2 na obálce budovy (dle energetického hodnocení), zaokrouhlená na jedno desetinné místo směrem dolů" sqref="Z25"/>
    <dataValidation allowBlank="1" showInputMessage="1" showErrorMessage="1" prompt="Plocha i-té konstrukce v m2 na obálce budovy (dle energetického hodnocení), zaokrouhlená na jedno desetinné místo směrem dolů" sqref="AA25"/>
    <dataValidation allowBlank="1" showInputMessage="1" showErrorMessage="1" prompt="Plocha i-té konstrukce v m2 na obálce budovy (dle energetického hodnocení), zaokrouhlená na jedno desetinné místo směrem dolů" sqref="AB25"/>
    <dataValidation allowBlank="1" showInputMessage="1" showErrorMessage="1" prompt="Plocha i-té konstrukce v m2 na obálce budovy (dle energetického hodnocení), zaokrouhlená na jedno desetinné místo směrem dolů" sqref="AC25"/>
    <dataValidation allowBlank="1" showInputMessage="1" showErrorMessage="1" prompt="Plocha i-té konstrukce v m2 na obálce budovy (dle energetického hodnocení), zaokrouhlená na jedno desetinné místo směrem dolů" sqref="Z37"/>
    <dataValidation allowBlank="1" showInputMessage="1" showErrorMessage="1" prompt="Plocha i-té konstrukce v m2 na obálce budovy (dle energetického hodnocení), zaokrouhlená na jedno desetinné místo směrem dolů" sqref="AA37"/>
    <dataValidation allowBlank="1" showInputMessage="1" showErrorMessage="1" prompt="Plocha i-té konstrukce v m2 na obálce budovy (dle energetického hodnocení), zaokrouhlená na jedno desetinné místo směrem dolů" sqref="AB37"/>
    <dataValidation allowBlank="1" showInputMessage="1" showErrorMessage="1" prompt="Plocha i-té konstrukce v m2 na obálce budovy (dle energetického hodnocení), zaokrouhlená na jedno desetinné místo směrem dolů" sqref="AC37"/>
    <dataValidation allowBlank="1" showInputMessage="1" showErrorMessage="1" prompt="Plocha i-té konstrukce v m2 na obálce budovy (dle energetického hodnocení), zaokrouhlená na jedno desetinné místo směrem dolů" sqref="Z49"/>
    <dataValidation allowBlank="1" showInputMessage="1" showErrorMessage="1" prompt="Plocha i-té konstrukce v m2 na obálce budovy (dle energetického hodnocení), zaokrouhlená na jedno desetinné místo směrem dolů" sqref="AA49"/>
    <dataValidation allowBlank="1" showInputMessage="1" showErrorMessage="1" prompt="Plocha i-té konstrukce v m2 na obálce budovy (dle energetického hodnocení), zaokrouhlená na jedno desetinné místo směrem dolů" sqref="AB49"/>
    <dataValidation allowBlank="1" showInputMessage="1" showErrorMessage="1" prompt="Plocha i-té konstrukce v m2 na obálce budovy (dle energetického hodnocení), zaokrouhlená na jedno desetinné místo směrem dolů" sqref="AC49"/>
    <dataValidation allowBlank="1" showInputMessage="1" showErrorMessage="1" prompt="Plocha i-té konstrukce v m2 na obálce budovy (dle energetického hodnocení), zaokrouhlená na jedno desetinné místo směrem dolů" sqref="Z61"/>
    <dataValidation allowBlank="1" showInputMessage="1" showErrorMessage="1" prompt="Plocha i-té konstrukce v m2 na obálce budovy (dle energetického hodnocení), zaokrouhlená na jedno desetinné místo směrem dolů" sqref="AA61"/>
    <dataValidation allowBlank="1" showInputMessage="1" showErrorMessage="1" prompt="Plocha i-té konstrukce v m2 na obálce budovy (dle energetického hodnocení), zaokrouhlená na jedno desetinné místo směrem dolů" sqref="AB61"/>
    <dataValidation allowBlank="1" showInputMessage="1" showErrorMessage="1" prompt="Plocha i-té konstrukce v m2 na obálce budovy (dle energetického hodnocení), zaokrouhlená na jedno desetinné místo směrem dolů" sqref="AC61"/>
    <dataValidation allowBlank="1" showInputMessage="1" showErrorMessage="1" prompt="Plocha i-té konstrukce v m2 na obálce budovy (dle energetického hodnocení), zaokrouhlená na jedno desetinné místo směrem dolů" sqref="Z73"/>
    <dataValidation allowBlank="1" showInputMessage="1" showErrorMessage="1" prompt="Plocha i-té konstrukce v m2 na obálce budovy (dle energetického hodnocení), zaokrouhlená na jedno desetinné místo směrem dolů" sqref="AA73"/>
    <dataValidation allowBlank="1" showInputMessage="1" showErrorMessage="1" prompt="Plocha i-té konstrukce v m2 na obálce budovy (dle energetického hodnocení), zaokrouhlená na jedno desetinné místo směrem dolů" sqref="AB73"/>
    <dataValidation allowBlank="1" showInputMessage="1" showErrorMessage="1" prompt="Plocha i-té konstrukce v m2 na obálce budovy (dle energetického hodnocení), zaokrouhlená na jedno desetinné místo směrem dolů" sqref="AC73"/>
    <dataValidation type="list" allowBlank="1" showInputMessage="1" showErrorMessage="1" sqref="O11">
      <formula1>$B$113:$B$120</formula1>
    </dataValidation>
    <dataValidation type="list" allowBlank="1" showInputMessage="1" showErrorMessage="1" sqref="P11">
      <formula1>$B$113:$B$120</formula1>
    </dataValidation>
    <dataValidation type="list" allowBlank="1" showInputMessage="1" showErrorMessage="1" sqref="Q11">
      <formula1>$B$113:$B$120</formula1>
    </dataValidation>
    <dataValidation type="list" allowBlank="1" showInputMessage="1" showErrorMessage="1" sqref="R11">
      <formula1>$B$113:$B$120</formula1>
    </dataValidation>
    <dataValidation type="list" allowBlank="1" showInputMessage="1" showErrorMessage="1" sqref="S11">
      <formula1>$B$113:$B$120</formula1>
    </dataValidation>
    <dataValidation type="list" allowBlank="1" showInputMessage="1" showErrorMessage="1" sqref="T11">
      <formula1>$B$113:$B$120</formula1>
    </dataValidation>
    <dataValidation type="list" allowBlank="1" showInputMessage="1" showErrorMessage="1" sqref="U11">
      <formula1>$B$113:$B$120</formula1>
    </dataValidation>
    <dataValidation type="list" allowBlank="1" showInputMessage="1" showErrorMessage="1" sqref="V11">
      <formula1>$B$113:$B$120</formula1>
    </dataValidation>
    <dataValidation type="list" allowBlank="1" showInputMessage="1" showErrorMessage="1" sqref="W11">
      <formula1>$B$113:$B$120</formula1>
    </dataValidation>
    <dataValidation type="list" allowBlank="1" showInputMessage="1" showErrorMessage="1" sqref="X11">
      <formula1>$B$113:$B$120</formula1>
    </dataValidation>
    <dataValidation type="list" allowBlank="1" showInputMessage="1" showErrorMessage="1" sqref="Y11">
      <formula1>$B$113:$B$120</formula1>
    </dataValidation>
    <dataValidation type="list" allowBlank="1" showInputMessage="1" showErrorMessage="1" sqref="Z11">
      <formula1>$B$113:$B$120</formula1>
    </dataValidation>
    <dataValidation type="list" allowBlank="1" showInputMessage="1" showErrorMessage="1" sqref="AA11">
      <formula1>$B$113:$B$120</formula1>
    </dataValidation>
    <dataValidation type="list" allowBlank="1" showInputMessage="1" showErrorMessage="1" sqref="AB11">
      <formula1>$B$113:$B$120</formula1>
    </dataValidation>
    <dataValidation type="list" allowBlank="1" showInputMessage="1" showErrorMessage="1" sqref="AC11">
      <formula1>$B$113:$B$120</formula1>
    </dataValidation>
    <dataValidation type="list" allowBlank="1" showInputMessage="1" showErrorMessage="1" sqref="AD11">
      <formula1>$B$113:$B$120</formula1>
    </dataValidation>
    <dataValidation type="list" allowBlank="1" showInputMessage="1" showErrorMessage="1" sqref="AE11">
      <formula1>$B$113:$B$120</formula1>
    </dataValidation>
    <dataValidation type="list" allowBlank="1" showInputMessage="1" showErrorMessage="1" sqref="AF11">
      <formula1>$B$113:$B$120</formula1>
    </dataValidation>
    <dataValidation type="list" allowBlank="1" showInputMessage="1" showErrorMessage="1" sqref="AG11">
      <formula1>$B$113:$B$120</formula1>
    </dataValidation>
    <dataValidation type="list" allowBlank="1" showInputMessage="1" showErrorMessage="1" sqref="O23">
      <formula1>$B$113:$B$120</formula1>
    </dataValidation>
    <dataValidation type="list" allowBlank="1" showInputMessage="1" showErrorMessage="1" sqref="P23">
      <formula1>$B$113:$B$120</formula1>
    </dataValidation>
    <dataValidation type="list" allowBlank="1" showInputMessage="1" showErrorMessage="1" sqref="Q23">
      <formula1>$B$113:$B$120</formula1>
    </dataValidation>
    <dataValidation type="list" allowBlank="1" showInputMessage="1" showErrorMessage="1" sqref="R23">
      <formula1>$B$113:$B$120</formula1>
    </dataValidation>
    <dataValidation type="list" allowBlank="1" showInputMessage="1" showErrorMessage="1" sqref="S23">
      <formula1>$B$113:$B$120</formula1>
    </dataValidation>
    <dataValidation type="list" allowBlank="1" showInputMessage="1" showErrorMessage="1" sqref="T23">
      <formula1>$B$113:$B$120</formula1>
    </dataValidation>
    <dataValidation type="list" allowBlank="1" showInputMessage="1" showErrorMessage="1" sqref="U23">
      <formula1>$B$113:$B$120</formula1>
    </dataValidation>
    <dataValidation type="list" allowBlank="1" showInputMessage="1" showErrorMessage="1" sqref="V23">
      <formula1>$B$113:$B$120</formula1>
    </dataValidation>
    <dataValidation type="list" allowBlank="1" showInputMessage="1" showErrorMessage="1" sqref="W23">
      <formula1>$B$113:$B$120</formula1>
    </dataValidation>
    <dataValidation type="list" allowBlank="1" showInputMessage="1" showErrorMessage="1" sqref="X23">
      <formula1>$B$113:$B$120</formula1>
    </dataValidation>
    <dataValidation type="list" allowBlank="1" showInputMessage="1" showErrorMessage="1" sqref="Y23">
      <formula1>$B$113:$B$120</formula1>
    </dataValidation>
    <dataValidation type="list" allowBlank="1" showInputMessage="1" showErrorMessage="1" sqref="Z23">
      <formula1>$B$113:$B$120</formula1>
    </dataValidation>
    <dataValidation type="list" allowBlank="1" showInputMessage="1" showErrorMessage="1" sqref="AA23">
      <formula1>$B$113:$B$120</formula1>
    </dataValidation>
    <dataValidation type="list" allowBlank="1" showInputMessage="1" showErrorMessage="1" sqref="AB23">
      <formula1>$B$113:$B$120</formula1>
    </dataValidation>
    <dataValidation type="list" allowBlank="1" showInputMessage="1" showErrorMessage="1" sqref="AC23">
      <formula1>$B$113:$B$120</formula1>
    </dataValidation>
    <dataValidation type="list" allowBlank="1" showInputMessage="1" showErrorMessage="1" sqref="AD23">
      <formula1>$B$113:$B$120</formula1>
    </dataValidation>
    <dataValidation type="list" allowBlank="1" showInputMessage="1" showErrorMessage="1" sqref="AE23">
      <formula1>$B$113:$B$120</formula1>
    </dataValidation>
    <dataValidation type="list" allowBlank="1" showInputMessage="1" showErrorMessage="1" sqref="AF23">
      <formula1>$B$113:$B$120</formula1>
    </dataValidation>
    <dataValidation type="list" allowBlank="1" showInputMessage="1" showErrorMessage="1" sqref="AG23">
      <formula1>$B$113:$B$120</formula1>
    </dataValidation>
    <dataValidation type="list" allowBlank="1" showInputMessage="1" showErrorMessage="1" sqref="O35">
      <formula1>$B$113:$B$120</formula1>
    </dataValidation>
    <dataValidation type="list" allowBlank="1" showInputMessage="1" showErrorMessage="1" sqref="P35">
      <formula1>$B$113:$B$120</formula1>
    </dataValidation>
    <dataValidation type="list" allowBlank="1" showInputMessage="1" showErrorMessage="1" sqref="Q35">
      <formula1>$B$113:$B$120</formula1>
    </dataValidation>
    <dataValidation type="list" allowBlank="1" showInputMessage="1" showErrorMessage="1" sqref="R35">
      <formula1>$B$113:$B$120</formula1>
    </dataValidation>
    <dataValidation type="list" allowBlank="1" showInputMessage="1" showErrorMessage="1" sqref="S35">
      <formula1>$B$113:$B$120</formula1>
    </dataValidation>
    <dataValidation type="list" allowBlank="1" showInputMessage="1" showErrorMessage="1" sqref="T35">
      <formula1>$B$113:$B$120</formula1>
    </dataValidation>
    <dataValidation type="list" allowBlank="1" showInputMessage="1" showErrorMessage="1" sqref="U35">
      <formula1>$B$113:$B$120</formula1>
    </dataValidation>
    <dataValidation type="list" allowBlank="1" showInputMessage="1" showErrorMessage="1" sqref="V35">
      <formula1>$B$113:$B$120</formula1>
    </dataValidation>
    <dataValidation type="list" allowBlank="1" showInputMessage="1" showErrorMessage="1" sqref="W35">
      <formula1>$B$113:$B$120</formula1>
    </dataValidation>
    <dataValidation type="list" allowBlank="1" showInputMessage="1" showErrorMessage="1" sqref="X35">
      <formula1>$B$113:$B$120</formula1>
    </dataValidation>
    <dataValidation type="list" allowBlank="1" showInputMessage="1" showErrorMessage="1" sqref="Y35">
      <formula1>$B$113:$B$120</formula1>
    </dataValidation>
    <dataValidation type="list" allowBlank="1" showInputMessage="1" showErrorMessage="1" sqref="Z35">
      <formula1>$B$113:$B$120</formula1>
    </dataValidation>
    <dataValidation type="list" allowBlank="1" showInputMessage="1" showErrorMessage="1" sqref="AA35">
      <formula1>$B$113:$B$120</formula1>
    </dataValidation>
    <dataValidation type="list" allowBlank="1" showInputMessage="1" showErrorMessage="1" sqref="AB35">
      <formula1>$B$113:$B$120</formula1>
    </dataValidation>
    <dataValidation type="list" allowBlank="1" showInputMessage="1" showErrorMessage="1" sqref="AC35">
      <formula1>$B$113:$B$120</formula1>
    </dataValidation>
    <dataValidation type="list" allowBlank="1" showInputMessage="1" showErrorMessage="1" sqref="AD35">
      <formula1>$B$113:$B$120</formula1>
    </dataValidation>
    <dataValidation type="list" allowBlank="1" showInputMessage="1" showErrorMessage="1" sqref="AE35">
      <formula1>$B$113:$B$120</formula1>
    </dataValidation>
    <dataValidation type="list" allowBlank="1" showInputMessage="1" showErrorMessage="1" sqref="AF35">
      <formula1>$B$113:$B$120</formula1>
    </dataValidation>
    <dataValidation type="list" allowBlank="1" showInputMessage="1" showErrorMessage="1" sqref="AG35">
      <formula1>$B$113:$B$120</formula1>
    </dataValidation>
    <dataValidation type="list" allowBlank="1" showInputMessage="1" showErrorMessage="1" sqref="O47">
      <formula1>$B$113:$B$120</formula1>
    </dataValidation>
    <dataValidation type="list" allowBlank="1" showInputMessage="1" showErrorMessage="1" sqref="P47">
      <formula1>$B$113:$B$120</formula1>
    </dataValidation>
    <dataValidation type="list" allowBlank="1" showInputMessage="1" showErrorMessage="1" sqref="Q47">
      <formula1>$B$113:$B$120</formula1>
    </dataValidation>
    <dataValidation type="list" allowBlank="1" showInputMessage="1" showErrorMessage="1" sqref="R47">
      <formula1>$B$113:$B$120</formula1>
    </dataValidation>
    <dataValidation type="list" allowBlank="1" showInputMessage="1" showErrorMessage="1" sqref="S47">
      <formula1>$B$113:$B$120</formula1>
    </dataValidation>
    <dataValidation type="list" allowBlank="1" showInputMessage="1" showErrorMessage="1" sqref="T47">
      <formula1>$B$113:$B$120</formula1>
    </dataValidation>
    <dataValidation type="list" allowBlank="1" showInputMessage="1" showErrorMessage="1" sqref="U47">
      <formula1>$B$113:$B$120</formula1>
    </dataValidation>
    <dataValidation type="list" allowBlank="1" showInputMessage="1" showErrorMessage="1" sqref="V47">
      <formula1>$B$113:$B$120</formula1>
    </dataValidation>
    <dataValidation type="list" allowBlank="1" showInputMessage="1" showErrorMessage="1" sqref="W47">
      <formula1>$B$113:$B$120</formula1>
    </dataValidation>
    <dataValidation type="list" allowBlank="1" showInputMessage="1" showErrorMessage="1" sqref="X47">
      <formula1>$B$113:$B$120</formula1>
    </dataValidation>
    <dataValidation type="list" allowBlank="1" showInputMessage="1" showErrorMessage="1" sqref="Y47">
      <formula1>$B$113:$B$120</formula1>
    </dataValidation>
    <dataValidation type="list" allowBlank="1" showInputMessage="1" showErrorMessage="1" sqref="Z47">
      <formula1>$B$113:$B$120</formula1>
    </dataValidation>
    <dataValidation type="list" allowBlank="1" showInputMessage="1" showErrorMessage="1" sqref="AA47">
      <formula1>$B$113:$B$120</formula1>
    </dataValidation>
    <dataValidation type="list" allowBlank="1" showInputMessage="1" showErrorMessage="1" sqref="AB47">
      <formula1>$B$113:$B$120</formula1>
    </dataValidation>
    <dataValidation type="list" allowBlank="1" showInputMessage="1" showErrorMessage="1" sqref="AC47">
      <formula1>$B$113:$B$120</formula1>
    </dataValidation>
    <dataValidation type="list" allowBlank="1" showInputMessage="1" showErrorMessage="1" sqref="AD47">
      <formula1>$B$113:$B$120</formula1>
    </dataValidation>
    <dataValidation type="list" allowBlank="1" showInputMessage="1" showErrorMessage="1" sqref="AE47">
      <formula1>$B$113:$B$120</formula1>
    </dataValidation>
    <dataValidation type="list" allowBlank="1" showInputMessage="1" showErrorMessage="1" sqref="AF47">
      <formula1>$B$113:$B$120</formula1>
    </dataValidation>
    <dataValidation type="list" allowBlank="1" showInputMessage="1" showErrorMessage="1" sqref="AG47">
      <formula1>$B$113:$B$120</formula1>
    </dataValidation>
    <dataValidation type="list" allowBlank="1" showInputMessage="1" showErrorMessage="1" sqref="O59">
      <formula1>$B$113:$B$120</formula1>
    </dataValidation>
    <dataValidation type="list" allowBlank="1" showInputMessage="1" showErrorMessage="1" sqref="P59">
      <formula1>$B$113:$B$120</formula1>
    </dataValidation>
    <dataValidation type="list" allowBlank="1" showInputMessage="1" showErrorMessage="1" sqref="Q59">
      <formula1>$B$113:$B$120</formula1>
    </dataValidation>
    <dataValidation type="list" allowBlank="1" showInputMessage="1" showErrorMessage="1" sqref="R59">
      <formula1>$B$113:$B$120</formula1>
    </dataValidation>
    <dataValidation type="list" allowBlank="1" showInputMessage="1" showErrorMessage="1" sqref="S59">
      <formula1>$B$113:$B$120</formula1>
    </dataValidation>
    <dataValidation type="list" allowBlank="1" showInputMessage="1" showErrorMessage="1" sqref="T59">
      <formula1>$B$113:$B$120</formula1>
    </dataValidation>
    <dataValidation type="list" allowBlank="1" showInputMessage="1" showErrorMessage="1" sqref="U59">
      <formula1>$B$113:$B$120</formula1>
    </dataValidation>
    <dataValidation type="list" allowBlank="1" showInputMessage="1" showErrorMessage="1" sqref="V59">
      <formula1>$B$113:$B$120</formula1>
    </dataValidation>
    <dataValidation type="list" allowBlank="1" showInputMessage="1" showErrorMessage="1" sqref="W59">
      <formula1>$B$113:$B$120</formula1>
    </dataValidation>
    <dataValidation type="list" allowBlank="1" showInputMessage="1" showErrorMessage="1" sqref="X59">
      <formula1>$B$113:$B$120</formula1>
    </dataValidation>
    <dataValidation type="list" allowBlank="1" showInputMessage="1" showErrorMessage="1" sqref="Y59">
      <formula1>$B$113:$B$120</formula1>
    </dataValidation>
    <dataValidation type="list" allowBlank="1" showInputMessage="1" showErrorMessage="1" sqref="Z59">
      <formula1>$B$113:$B$120</formula1>
    </dataValidation>
    <dataValidation type="list" allowBlank="1" showInputMessage="1" showErrorMessage="1" sqref="AA59">
      <formula1>$B$113:$B$120</formula1>
    </dataValidation>
    <dataValidation type="list" allowBlank="1" showInputMessage="1" showErrorMessage="1" sqref="AB59">
      <formula1>$B$113:$B$120</formula1>
    </dataValidation>
    <dataValidation type="list" allowBlank="1" showInputMessage="1" showErrorMessage="1" sqref="AC59">
      <formula1>$B$113:$B$120</formula1>
    </dataValidation>
    <dataValidation type="list" allowBlank="1" showInputMessage="1" showErrorMessage="1" sqref="AD59">
      <formula1>$B$113:$B$120</formula1>
    </dataValidation>
    <dataValidation type="list" allowBlank="1" showInputMessage="1" showErrorMessage="1" sqref="AE59">
      <formula1>$B$113:$B$120</formula1>
    </dataValidation>
    <dataValidation type="list" allowBlank="1" showInputMessage="1" showErrorMessage="1" sqref="AF59">
      <formula1>$B$113:$B$120</formula1>
    </dataValidation>
    <dataValidation type="list" allowBlank="1" showInputMessage="1" showErrorMessage="1" sqref="AG59">
      <formula1>$B$113:$B$120</formula1>
    </dataValidation>
    <dataValidation type="list" allowBlank="1" showInputMessage="1" showErrorMessage="1" sqref="O71">
      <formula1>$B$113:$B$120</formula1>
    </dataValidation>
    <dataValidation type="list" allowBlank="1" showInputMessage="1" showErrorMessage="1" sqref="P71">
      <formula1>$B$113:$B$120</formula1>
    </dataValidation>
    <dataValidation type="list" allowBlank="1" showInputMessage="1" showErrorMessage="1" sqref="Q71">
      <formula1>$B$113:$B$120</formula1>
    </dataValidation>
    <dataValidation type="list" allowBlank="1" showInputMessage="1" showErrorMessage="1" sqref="R71">
      <formula1>$B$113:$B$120</formula1>
    </dataValidation>
    <dataValidation type="list" allowBlank="1" showInputMessage="1" showErrorMessage="1" sqref="S71">
      <formula1>$B$113:$B$120</formula1>
    </dataValidation>
    <dataValidation type="list" allowBlank="1" showInputMessage="1" showErrorMessage="1" sqref="T71">
      <formula1>$B$113:$B$120</formula1>
    </dataValidation>
    <dataValidation type="list" allowBlank="1" showInputMessage="1" showErrorMessage="1" sqref="U71">
      <formula1>$B$113:$B$120</formula1>
    </dataValidation>
    <dataValidation type="list" allowBlank="1" showInputMessage="1" showErrorMessage="1" sqref="V71">
      <formula1>$B$113:$B$120</formula1>
    </dataValidation>
    <dataValidation type="list" allowBlank="1" showInputMessage="1" showErrorMessage="1" sqref="W71">
      <formula1>$B$113:$B$120</formula1>
    </dataValidation>
    <dataValidation type="list" allowBlank="1" showInputMessage="1" showErrorMessage="1" sqref="X71">
      <formula1>$B$113:$B$120</formula1>
    </dataValidation>
    <dataValidation type="list" allowBlank="1" showInputMessage="1" showErrorMessage="1" sqref="Y71">
      <formula1>$B$113:$B$120</formula1>
    </dataValidation>
    <dataValidation type="list" allowBlank="1" showInputMessage="1" showErrorMessage="1" sqref="Z71">
      <formula1>$B$113:$B$120</formula1>
    </dataValidation>
    <dataValidation type="list" allowBlank="1" showInputMessage="1" showErrorMessage="1" sqref="AA71">
      <formula1>$B$113:$B$120</formula1>
    </dataValidation>
    <dataValidation type="list" allowBlank="1" showInputMessage="1" showErrorMessage="1" sqref="AB71">
      <formula1>$B$113:$B$120</formula1>
    </dataValidation>
    <dataValidation type="list" allowBlank="1" showInputMessage="1" showErrorMessage="1" sqref="AC71">
      <formula1>$B$113:$B$120</formula1>
    </dataValidation>
    <dataValidation type="list" allowBlank="1" showInputMessage="1" showErrorMessage="1" sqref="AD71">
      <formula1>$B$113:$B$120</formula1>
    </dataValidation>
    <dataValidation type="list" allowBlank="1" showInputMessage="1" showErrorMessage="1" sqref="AE71">
      <formula1>$B$113:$B$120</formula1>
    </dataValidation>
    <dataValidation type="list" allowBlank="1" showInputMessage="1" showErrorMessage="1" sqref="AF71">
      <formula1>$B$113:$B$120</formula1>
    </dataValidation>
    <dataValidation type="list" allowBlank="1" showInputMessage="1" showErrorMessage="1" sqref="AG71">
      <formula1>$B$113:$B$120</formula1>
    </dataValidation>
    <dataValidation type="list" allowBlank="1" showInputMessage="1" showErrorMessage="1" sqref="Z12">
      <formula1>$B$110:$B$111</formula1>
    </dataValidation>
    <dataValidation type="list" allowBlank="1" showInputMessage="1" showErrorMessage="1" sqref="AA12">
      <formula1>$B$110:$B$111</formula1>
    </dataValidation>
    <dataValidation type="list" allowBlank="1" showInputMessage="1" showErrorMessage="1" sqref="AB12">
      <formula1>$B$110:$B$111</formula1>
    </dataValidation>
    <dataValidation type="list" allowBlank="1" showInputMessage="1" showErrorMessage="1" sqref="AC12">
      <formula1>$B$110:$B$111</formula1>
    </dataValidation>
    <dataValidation type="list" allowBlank="1" showInputMessage="1" showErrorMessage="1" sqref="AD12">
      <formula1>$B$110:$B$111</formula1>
    </dataValidation>
    <dataValidation type="list" allowBlank="1" showInputMessage="1" showErrorMessage="1" sqref="AE12">
      <formula1>$B$110:$B$111</formula1>
    </dataValidation>
    <dataValidation type="list" allowBlank="1" showInputMessage="1" showErrorMessage="1" sqref="AF12">
      <formula1>$B$110:$B$111</formula1>
    </dataValidation>
    <dataValidation type="list" allowBlank="1" showInputMessage="1" showErrorMessage="1" sqref="AG12">
      <formula1>$B$110:$B$111</formula1>
    </dataValidation>
    <dataValidation type="list" allowBlank="1" showInputMessage="1" showErrorMessage="1" sqref="Z24">
      <formula1>$B$110:$B$111</formula1>
    </dataValidation>
    <dataValidation type="list" allowBlank="1" showInputMessage="1" showErrorMessage="1" sqref="AA24">
      <formula1>$B$110:$B$111</formula1>
    </dataValidation>
    <dataValidation type="list" allowBlank="1" showInputMessage="1" showErrorMessage="1" sqref="AB24">
      <formula1>$B$110:$B$111</formula1>
    </dataValidation>
    <dataValidation type="list" allowBlank="1" showInputMessage="1" showErrorMessage="1" sqref="AC24">
      <formula1>$B$110:$B$111</formula1>
    </dataValidation>
    <dataValidation type="list" allowBlank="1" showInputMessage="1" showErrorMessage="1" sqref="AD24">
      <formula1>$B$110:$B$111</formula1>
    </dataValidation>
    <dataValidation type="list" allowBlank="1" showInputMessage="1" showErrorMessage="1" sqref="AE24">
      <formula1>$B$110:$B$111</formula1>
    </dataValidation>
    <dataValidation type="list" allowBlank="1" showInputMessage="1" showErrorMessage="1" sqref="AF24">
      <formula1>$B$110:$B$111</formula1>
    </dataValidation>
    <dataValidation type="list" allowBlank="1" showInputMessage="1" showErrorMessage="1" sqref="AG24">
      <formula1>$B$110:$B$111</formula1>
    </dataValidation>
    <dataValidation type="list" allowBlank="1" showInputMessage="1" showErrorMessage="1" sqref="Z36">
      <formula1>$B$110:$B$111</formula1>
    </dataValidation>
    <dataValidation type="list" allowBlank="1" showInputMessage="1" showErrorMessage="1" sqref="AA36">
      <formula1>$B$110:$B$111</formula1>
    </dataValidation>
    <dataValidation type="list" allowBlank="1" showInputMessage="1" showErrorMessage="1" sqref="AB36">
      <formula1>$B$110:$B$111</formula1>
    </dataValidation>
    <dataValidation type="list" allowBlank="1" showInputMessage="1" showErrorMessage="1" sqref="AC36">
      <formula1>$B$110:$B$111</formula1>
    </dataValidation>
    <dataValidation type="list" allowBlank="1" showInputMessage="1" showErrorMessage="1" sqref="AD36">
      <formula1>$B$110:$B$111</formula1>
    </dataValidation>
    <dataValidation type="list" allowBlank="1" showInputMessage="1" showErrorMessage="1" sqref="AE36">
      <formula1>$B$110:$B$111</formula1>
    </dataValidation>
    <dataValidation type="list" allowBlank="1" showInputMessage="1" showErrorMessage="1" sqref="AF36">
      <formula1>$B$110:$B$111</formula1>
    </dataValidation>
    <dataValidation type="list" allowBlank="1" showInputMessage="1" showErrorMessage="1" sqref="AG36">
      <formula1>$B$110:$B$111</formula1>
    </dataValidation>
    <dataValidation type="list" allowBlank="1" showInputMessage="1" showErrorMessage="1" sqref="Z48">
      <formula1>$B$110:$B$111</formula1>
    </dataValidation>
    <dataValidation type="list" allowBlank="1" showInputMessage="1" showErrorMessage="1" sqref="AA48">
      <formula1>$B$110:$B$111</formula1>
    </dataValidation>
    <dataValidation type="list" allowBlank="1" showInputMessage="1" showErrorMessage="1" sqref="AB48">
      <formula1>$B$110:$B$111</formula1>
    </dataValidation>
    <dataValidation type="list" allowBlank="1" showInputMessage="1" showErrorMessage="1" sqref="AC48">
      <formula1>$B$110:$B$111</formula1>
    </dataValidation>
    <dataValidation type="list" allowBlank="1" showInputMessage="1" showErrorMessage="1" sqref="AD48">
      <formula1>$B$110:$B$111</formula1>
    </dataValidation>
    <dataValidation type="list" allowBlank="1" showInputMessage="1" showErrorMessage="1" sqref="AE48">
      <formula1>$B$110:$B$111</formula1>
    </dataValidation>
    <dataValidation type="list" allowBlank="1" showInputMessage="1" showErrorMessage="1" sqref="AF48">
      <formula1>$B$110:$B$111</formula1>
    </dataValidation>
    <dataValidation type="list" allowBlank="1" showInputMessage="1" showErrorMessage="1" sqref="AG48">
      <formula1>$B$110:$B$111</formula1>
    </dataValidation>
    <dataValidation type="list" allowBlank="1" showInputMessage="1" showErrorMessage="1" sqref="Z60">
      <formula1>$B$110:$B$111</formula1>
    </dataValidation>
    <dataValidation type="list" allowBlank="1" showInputMessage="1" showErrorMessage="1" sqref="AA60">
      <formula1>$B$110:$B$111</formula1>
    </dataValidation>
    <dataValidation type="list" allowBlank="1" showInputMessage="1" showErrorMessage="1" sqref="AB60">
      <formula1>$B$110:$B$111</formula1>
    </dataValidation>
    <dataValidation type="list" allowBlank="1" showInputMessage="1" showErrorMessage="1" sqref="AC60">
      <formula1>$B$110:$B$111</formula1>
    </dataValidation>
    <dataValidation type="list" allowBlank="1" showInputMessage="1" showErrorMessage="1" sqref="AD60">
      <formula1>$B$110:$B$111</formula1>
    </dataValidation>
    <dataValidation type="list" allowBlank="1" showInputMessage="1" showErrorMessage="1" sqref="AE60">
      <formula1>$B$110:$B$111</formula1>
    </dataValidation>
    <dataValidation type="list" allowBlank="1" showInputMessage="1" showErrorMessage="1" sqref="AF60">
      <formula1>$B$110:$B$111</formula1>
    </dataValidation>
    <dataValidation type="list" allowBlank="1" showInputMessage="1" showErrorMessage="1" sqref="AG60">
      <formula1>$B$110:$B$111</formula1>
    </dataValidation>
    <dataValidation type="list" allowBlank="1" showInputMessage="1" showErrorMessage="1" sqref="Z72">
      <formula1>$B$110:$B$111</formula1>
    </dataValidation>
    <dataValidation type="list" allowBlank="1" showInputMessage="1" showErrorMessage="1" sqref="AA72">
      <formula1>$B$110:$B$111</formula1>
    </dataValidation>
    <dataValidation type="list" allowBlank="1" showInputMessage="1" showErrorMessage="1" sqref="AB72">
      <formula1>$B$110:$B$111</formula1>
    </dataValidation>
    <dataValidation type="list" allowBlank="1" showInputMessage="1" showErrorMessage="1" sqref="AC72">
      <formula1>$B$110:$B$111</formula1>
    </dataValidation>
    <dataValidation type="list" allowBlank="1" showInputMessage="1" showErrorMessage="1" sqref="AD72">
      <formula1>$B$110:$B$111</formula1>
    </dataValidation>
    <dataValidation type="list" allowBlank="1" showInputMessage="1" showErrorMessage="1" sqref="AE72">
      <formula1>$B$110:$B$111</formula1>
    </dataValidation>
    <dataValidation type="list" allowBlank="1" showInputMessage="1" showErrorMessage="1" sqref="AF72">
      <formula1>$B$110:$B$111</formula1>
    </dataValidation>
    <dataValidation type="list" allowBlank="1" showInputMessage="1" showErrorMessage="1" sqref="AG72">
      <formula1>$B$110:$B$111</formula1>
    </dataValidation>
  </dataValidations>
  <pageMargins left="0.68627450980392157" right="0.6740196078431373" top="1.083333333333333" bottom="1.416666666666667" header="0.3" footer="0.3"/>
  <pageSetup paperSize="9" orientation="portrait" r:id="rId1"/>
  <headerFooter>
    <oddHeader xml:space="preserve">&amp;L
&amp;G&amp;R&amp;"-,Tučné"&amp;8&amp;K0050BE
&amp;K000000v3.0 (21.10.2015) &amp;"Arial Black,Tučné"&amp;36&amp;K0050BE
&amp;"-,Tučné"&amp;8   &amp;"-,Obyčejné"&amp;11&amp;K01+000
</oddHeader>
    <oddFooter>&amp;L&amp;"-,Tučné"&amp;8   Použité označení:&amp;"-,Obyčejné"
   &amp;U* - nepovinné pole     ** - povinné pole v okamžiku doložení dokumentů prokazující ukončení realizace
&amp;9&amp;U &amp;G&amp;C
&amp;R&amp;9  &amp;8Vypracováno: &amp;D &amp;T&amp;11
  &amp;P/&amp;N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workbookViewId="0"/>
  </sheetViews>
  <sheetFormatPr defaultRowHeight="14.4" x14ac:dyDescent="0.3"/>
  <sheetData/>
  <sheetProtection formatCells="0" formatColumns="0" formatRows="0" insertColumns="0" insertRows="0" insertHyperlinks="0" deleteColumns="0" deleteRows="0" sort="0" autoFilter="0" pivotTables="0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Krycí list - oblast podpory A</vt:lpstr>
      <vt:lpstr>Příloha č.1 krycího listu</vt:lpstr>
      <vt:lpstr>Příloha č.1 krycího listu (2)</vt:lpstr>
      <vt:lpstr>Příloha č. 2 krycího listu</vt:lpstr>
      <vt:lpstr>Příloha č. 2 krycího listu (2)</vt:lpstr>
      <vt:lpstr>List3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mnix</dc:creator>
  <cp:lastModifiedBy>Dědina Radek</cp:lastModifiedBy>
  <dcterms:created xsi:type="dcterms:W3CDTF">2015-03-12T15:37:46Z</dcterms:created>
  <dcterms:modified xsi:type="dcterms:W3CDTF">2016-07-19T14:04:29Z</dcterms:modified>
</cp:coreProperties>
</file>